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esfl\国際交流\02_冠奨学金\3★冠奨学金（まずはここに収納）\351生命保険協会\R5\2_推薦依頼\発送\"/>
    </mc:Choice>
  </mc:AlternateContent>
  <xr:revisionPtr revIDLastSave="0" documentId="13_ncr:1_{CB2DD565-1DB3-46F2-AFA6-C93BE1A18C47}" xr6:coauthVersionLast="47" xr6:coauthVersionMax="47" xr10:uidLastSave="{00000000-0000-0000-0000-000000000000}"/>
  <bookViews>
    <workbookView xWindow="-120" yWindow="-120" windowWidth="29040" windowHeight="15840" xr2:uid="{2F5B4657-F5A5-400A-9559-4D61B62068E2}"/>
  </bookViews>
  <sheets>
    <sheet name="願書（様式1）" sheetId="4" r:id="rId1"/>
    <sheet name="【記入例】願書（様式1）" sheetId="19" r:id="rId2"/>
    <sheet name="リスト" sheetId="1" state="hidden" r:id="rId3"/>
    <sheet name="一覧（縦）" sheetId="16" state="hidden" r:id="rId4"/>
  </sheets>
  <definedNames>
    <definedName name="_xlnm.Print_Area" localSheetId="1">'【記入例】願書（様式1）'!$A$1:$Z$73</definedName>
    <definedName name="_xlnm.Print_Area" localSheetId="0">'願書（様式1）'!$A$1:$Z$72</definedName>
    <definedName name="Z_CF6C3156_0958_4EC2_86AF_C57342A02B73_.wvu.PrintArea" localSheetId="1" hidden="1">'【記入例】願書（様式1）'!$A$2:$AH$70</definedName>
    <definedName name="Z_CF6C3156_0958_4EC2_86AF_C57342A02B73_.wvu.PrintArea" localSheetId="0" hidden="1">'願書（様式1）'!$A$2:$AH$69</definedName>
    <definedName name="Z_CF6C3156_0958_4EC2_86AF_C57342A02B73_.wvu.Rows" localSheetId="1" hidden="1">'【記入例】願書（様式1）'!#REF!,'【記入例】願書（様式1）'!#REF!,'【記入例】願書（様式1）'!#REF!,'【記入例】願書（様式1）'!#REF!,'【記入例】願書（様式1）'!#REF!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1" i="19" l="1"/>
  <c r="H31" i="19"/>
  <c r="B54" i="16"/>
  <c r="B47" i="16"/>
  <c r="B40" i="16"/>
  <c r="B39" i="16"/>
  <c r="B38" i="16"/>
  <c r="B33" i="16"/>
  <c r="B26" i="16"/>
  <c r="B27" i="16"/>
  <c r="B28" i="16"/>
  <c r="B29" i="16"/>
  <c r="U31" i="4"/>
  <c r="H32" i="19" l="1"/>
  <c r="AA32" i="19" s="1"/>
  <c r="B86" i="16" l="1"/>
  <c r="B85" i="16"/>
  <c r="B84" i="16"/>
  <c r="B83" i="16"/>
  <c r="B82" i="16"/>
  <c r="B81" i="16"/>
  <c r="B80" i="16"/>
  <c r="B13" i="16"/>
  <c r="B11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6" i="16"/>
  <c r="B14" i="16"/>
  <c r="B15" i="16" s="1"/>
  <c r="B12" i="16"/>
  <c r="B10" i="16"/>
  <c r="B9" i="16"/>
  <c r="B8" i="16"/>
  <c r="B7" i="16"/>
  <c r="B6" i="16"/>
  <c r="B5" i="16"/>
  <c r="B4" i="16"/>
  <c r="B3" i="16"/>
  <c r="B2" i="16"/>
  <c r="B1" i="16"/>
  <c r="B30" i="16" l="1"/>
  <c r="H31" i="4"/>
  <c r="B23" i="16" s="1"/>
  <c r="N21" i="4" l="1"/>
  <c r="H32" i="4"/>
  <c r="AA32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尾島 佳香</author>
    <author>三宅 佑実</author>
    <author>菊池 美里</author>
    <author>廣澤 遥香</author>
  </authors>
  <commentList>
    <comment ref="D11" authorId="0" shapeId="0" xr:uid="{C3D9FF95-3CF5-4EAE-AC4E-951D70A86CBA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1" shapeId="0" xr:uid="{FDC294AB-EC50-4F1D-B9FB-3C81A5113DA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在籍課程をプルダウンより選択してください。
</t>
        </r>
      </text>
    </comment>
    <comment ref="Q18" authorId="2" shapeId="0" xr:uid="{2A565BE3-BDD7-4F31-A4A9-2946FDF35BCC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N21" authorId="0" shapeId="0" xr:uid="{18662EC0-F818-47BC-ADF5-0650D0A5451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25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5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3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3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2023/4～2024/3に支給される給付型奨学金（一時金含む）の金額÷12ヶ月　を記入する。　
申請中で受給が未確定の場合は記入不要。</t>
        </r>
      </text>
    </comment>
    <comment ref="N28" authorId="3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C46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7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尾島 佳香</author>
    <author>三宅 佑実</author>
    <author>菊池 美里</author>
    <author>廣澤 遥香</author>
  </authors>
  <commentList>
    <comment ref="D11" authorId="0" shapeId="0" xr:uid="{251CC2AC-C772-45D2-9300-F00FAFB440F6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1" shapeId="0" xr:uid="{3AF21F8C-E2B9-481A-BBE4-F7D67FE96A3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在籍課程をプルダウンより選択してください。
</t>
        </r>
      </text>
    </comment>
    <comment ref="Q18" authorId="2" shapeId="0" xr:uid="{66F8CEDE-390E-4ED1-9A68-A97210CE9A3B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N21" authorId="0" shapeId="0" xr:uid="{1A72642C-FEE3-49B4-ABA0-53076A16E1C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25" authorId="0" shapeId="0" xr:uid="{66920AE1-45E1-4DC0-AAD2-C3FB89B5B801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5" authorId="0" shapeId="0" xr:uid="{C6DEFD64-0A9D-45A0-B792-954A538729F7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6" authorId="3" shapeId="0" xr:uid="{CE5F2290-114F-4D2A-A7E0-37732D3F79C5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7" authorId="3" shapeId="0" xr:uid="{8AE854D2-0EB1-4BB8-A4C3-6225161A2B3B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8" authorId="0" shapeId="0" xr:uid="{E103734E-9CB0-4215-B63E-6DE1C94EFD96}">
      <text>
        <r>
          <rPr>
            <sz val="9"/>
            <color indexed="81"/>
            <rFont val="MS P ゴシック"/>
            <family val="3"/>
            <charset val="128"/>
          </rPr>
          <t>2023/4～2024/3に支給される給付型奨学金（一時金含む）の金額÷12ヶ月　を記入する。　
申請中で受給が未確定の場合は記入不要。</t>
        </r>
      </text>
    </comment>
    <comment ref="N28" authorId="3" shapeId="0" xr:uid="{2CB8A331-D695-44A7-91E1-BCFD3D5FEC2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1" authorId="0" shapeId="0" xr:uid="{064691CD-DFDF-4188-8D9C-EAF2CA7C23B3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1" authorId="0" shapeId="0" xr:uid="{34F1B91C-D3C1-4F73-9D1D-6ABF03253E0D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2" authorId="0" shapeId="0" xr:uid="{667566E6-0349-468F-ADA0-D7F636254EB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C46" authorId="3" shapeId="0" xr:uid="{55F91E83-B2E4-45F3-995A-70D192D58BAC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A47" authorId="0" shapeId="0" xr:uid="{10B58671-F018-466F-B858-4B486B309358}">
      <text>
        <r>
          <rPr>
            <sz val="9"/>
            <color indexed="81"/>
            <rFont val="MS P ゴシック"/>
            <family val="3"/>
            <charset val="128"/>
          </rPr>
          <t>プルダウンより選択してください。</t>
        </r>
      </text>
    </comment>
  </commentList>
</comments>
</file>

<file path=xl/sharedStrings.xml><?xml version="1.0" encoding="utf-8"?>
<sst xmlns="http://schemas.openxmlformats.org/spreadsheetml/2006/main" count="439" uniqueCount="215">
  <si>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</si>
  <si>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</si>
  <si>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</si>
  <si>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</si>
  <si>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</si>
  <si>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</si>
  <si>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まで</t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</si>
  <si>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</si>
  <si>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</si>
  <si>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から</t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</si>
  <si>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</si>
  <si>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7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</si>
  <si>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</si>
  <si>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7"/>
  </si>
  <si>
    <t>状況</t>
    <rPh sb="0" eb="2">
      <t>ジョウキョウ</t>
    </rPh>
    <phoneticPr fontId="7"/>
  </si>
  <si>
    <t>受給期間</t>
    <rPh sb="0" eb="2">
      <t>ジュキュウ</t>
    </rPh>
    <rPh sb="2" eb="4">
      <t>キカン</t>
    </rPh>
    <phoneticPr fontId="7"/>
  </si>
  <si>
    <t>支給団体名</t>
    <rPh sb="0" eb="2">
      <t>シキュウ</t>
    </rPh>
    <rPh sb="2" eb="4">
      <t>ダンタイ</t>
    </rPh>
    <rPh sb="4" eb="5">
      <t>メイ</t>
    </rPh>
    <phoneticPr fontId="7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</si>
  <si>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</si>
  <si>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</si>
  <si>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歳）</t>
    <rPh sb="0" eb="1">
      <t>サイ</t>
    </rPh>
    <phoneticPr fontId="7"/>
  </si>
  <si>
    <t>日</t>
    <rPh sb="0" eb="1">
      <t>ニチ</t>
    </rPh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</si>
  <si>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</si>
  <si>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</si>
  <si>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</si>
  <si>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7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</si>
  <si>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7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</si>
  <si>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</si>
  <si>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</si>
  <si>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</si>
  <si>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</si>
  <si>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</si>
  <si>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</si>
  <si>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</si>
  <si>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</si>
  <si>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</si>
  <si>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</si>
  <si>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</si>
  <si>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</si>
  <si>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</si>
  <si>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</si>
  <si>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r>
      <rPr>
        <sz val="18"/>
        <color theme="1"/>
        <rFont val="ＭＳ Ｐ明朝"/>
        <family val="1"/>
        <charset val="128"/>
      </rPr>
      <t xml:space="preserve">写真
</t>
    </r>
    <r>
      <rPr>
        <sz val="8"/>
        <color theme="1"/>
        <rFont val="ＭＳ Ｐ明朝"/>
        <family val="1"/>
        <charset val="128"/>
      </rPr>
      <t>データを貼り付けること</t>
    </r>
    <r>
      <rPr>
        <sz val="9"/>
        <color theme="1"/>
        <rFont val="ＭＳ Ｐ明朝"/>
        <family val="1"/>
        <charset val="128"/>
      </rPr>
      <t xml:space="preserve">
( 50KB以内）                                </t>
    </r>
    <rPh sb="0" eb="2">
      <t>シャシン</t>
    </rPh>
    <rPh sb="7" eb="8">
      <t>ハ</t>
    </rPh>
    <rPh sb="9" eb="10">
      <t>ツ</t>
    </rPh>
    <rPh sb="21" eb="23">
      <t>イナイ</t>
    </rPh>
    <phoneticPr fontId="7"/>
  </si>
  <si>
    <t>男</t>
    <rPh sb="0" eb="1">
      <t>オトコ</t>
    </rPh>
    <phoneticPr fontId="1"/>
  </si>
  <si>
    <t>学校名または勤務先
（所在地）</t>
    <rPh sb="0" eb="2">
      <t>ガッコウ</t>
    </rPh>
    <rPh sb="2" eb="3">
      <t>メイ</t>
    </rPh>
    <rPh sb="6" eb="9">
      <t>キンムサキ</t>
    </rPh>
    <rPh sb="11" eb="14">
      <t>ショザイチ</t>
    </rPh>
    <phoneticPr fontId="7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</si>
  <si>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</si>
  <si>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7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</si>
  <si>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7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</si>
  <si>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7"/>
  </si>
  <si>
    <t>⑤貯金の取り崩し</t>
    <rPh sb="1" eb="3">
      <t>チョキン</t>
    </rPh>
    <rPh sb="4" eb="5">
      <t>ト</t>
    </rPh>
    <rPh sb="6" eb="7">
      <t>クズ</t>
    </rPh>
    <phoneticPr fontId="7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</si>
  <si>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</si>
  <si>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7"/>
  </si>
  <si>
    <t>概要・テーマ</t>
    <rPh sb="0" eb="2">
      <t>ガイヨウ</t>
    </rPh>
    <phoneticPr fontId="1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</si>
  <si>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</si>
  <si>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</si>
  <si>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</si>
  <si>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7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</si>
  <si>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</si>
  <si>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</si>
  <si>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7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</si>
  <si>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7"/>
  </si>
  <si>
    <t>K高等学校
（韓国）</t>
    <rPh sb="7" eb="9">
      <t>カンコク</t>
    </rPh>
    <phoneticPr fontId="1"/>
  </si>
  <si>
    <t>××における△△の解析</t>
    <rPh sb="9" eb="11">
      <t>カイセキ</t>
    </rPh>
    <phoneticPr fontId="1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</si>
  <si>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7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</si>
  <si>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7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</si>
  <si>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</si>
  <si>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</si>
  <si>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</si>
  <si>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</si>
  <si>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</si>
  <si>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</si>
  <si>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</si>
  <si>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</si>
  <si>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</si>
  <si>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</si>
  <si>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</si>
  <si>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</si>
  <si>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</si>
  <si>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</si>
  <si>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</si>
  <si>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</si>
  <si>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</si>
  <si>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</si>
  <si>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</si>
  <si>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</si>
  <si>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</si>
  <si>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</si>
  <si>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</si>
  <si>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</si>
  <si>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</si>
  <si>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</si>
  <si>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</si>
  <si>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</si>
  <si>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</si>
  <si>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</si>
  <si>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</si>
  <si>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</si>
  <si>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</si>
  <si>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</si>
  <si>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</si>
  <si>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</si>
  <si>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</si>
  <si>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</si>
  <si>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</si>
  <si>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</si>
  <si>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</si>
  <si>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</si>
  <si>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</si>
  <si>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</si>
  <si>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</si>
  <si>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</si>
  <si>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</si>
  <si>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</si>
  <si>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</si>
  <si>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</si>
  <si>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</si>
  <si>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</si>
  <si>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</si>
  <si>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</si>
  <si>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</si>
  <si>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</si>
  <si>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</si>
  <si>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</si>
  <si>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</si>
  <si>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</si>
  <si>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</si>
  <si>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</si>
  <si>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</si>
  <si>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</si>
  <si>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</si>
  <si>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</si>
  <si>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</si>
  <si>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</si>
  <si>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学業修了後の進路希望</t>
    <rPh sb="0" eb="4">
      <t>ガクギョウシュウリョウ</t>
    </rPh>
    <rPh sb="4" eb="5">
      <t>ゴ</t>
    </rPh>
    <rPh sb="6" eb="10">
      <t>シンロキボウ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</si>
  <si>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7"/>
  </si>
  <si>
    <t>私は〇〇に興味があり、××における△△の解析を研究しています。・・・・・・・</t>
    <rPh sb="0" eb="1">
      <t>ワタシ</t>
    </rPh>
    <rPh sb="5" eb="7">
      <t>キョウミ</t>
    </rPh>
    <rPh sb="20" eb="22">
      <t>カイセキ</t>
    </rPh>
    <rPh sb="23" eb="25">
      <t>ケンキュウ</t>
    </rPh>
    <phoneticPr fontId="1"/>
  </si>
  <si>
    <t>在学中に学んだ××を生かして、卒業後は〇〇になりたいと思っています。・・・・・・</t>
    <rPh sb="0" eb="3">
      <t>ザイガクチュウ</t>
    </rPh>
    <rPh sb="4" eb="5">
      <t>マナ</t>
    </rPh>
    <rPh sb="10" eb="11">
      <t>イ</t>
    </rPh>
    <rPh sb="15" eb="18">
      <t>ソツギョウゴ</t>
    </rPh>
    <rPh sb="27" eb="28">
      <t>オモ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</si>
  <si>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</si>
  <si>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学籍状況（令和5年4月1日時点）</t>
    <rPh sb="0" eb="2">
      <t>ガクセキ</t>
    </rPh>
    <rPh sb="2" eb="4">
      <t>ジョウキョウ</t>
    </rPh>
    <rPh sb="5" eb="6">
      <t>レイ</t>
    </rPh>
    <rPh sb="9" eb="10">
      <t>ガツ</t>
    </rPh>
    <rPh sb="11" eb="12">
      <t>ニチ</t>
    </rPh>
    <rPh sb="12" eb="14">
      <t>ジテン</t>
    </rPh>
    <phoneticPr fontId="7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</si>
  <si>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</si>
  <si>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</si>
  <si>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（令和5年4月1日時点で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7"/>
  </si>
  <si>
    <t>●応募者の経済状況（令和5年度見込み）</t>
    <rPh sb="1" eb="4">
      <t>オウボシャ</t>
    </rPh>
    <rPh sb="5" eb="7">
      <t>ケイザイ</t>
    </rPh>
    <rPh sb="7" eb="9">
      <t>ジョウキョウ</t>
    </rPh>
    <rPh sb="10" eb="12">
      <t>レイワ</t>
    </rPh>
    <rPh sb="13" eb="15">
      <t>ネンド</t>
    </rPh>
    <rPh sb="15" eb="17">
      <t>ミコ</t>
    </rPh>
    <phoneticPr fontId="7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</si>
  <si>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</si>
  <si>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</si>
  <si>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</si>
  <si>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</si>
  <si>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国籍・地域</t>
    <phoneticPr fontId="1"/>
  </si>
  <si>
    <t>渡日状況</t>
    <phoneticPr fontId="1"/>
  </si>
  <si>
    <t>渡日予定時期</t>
    <rPh sb="0" eb="4">
      <t>トニチヨテイ</t>
    </rPh>
    <rPh sb="4" eb="6">
      <t>ジキ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</si>
  <si>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</si>
  <si>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</si>
  <si>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</si>
  <si>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</si>
  <si>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●応募理由</t>
    <rPh sb="1" eb="5">
      <t>オウボリユウ</t>
    </rPh>
    <phoneticPr fontId="1"/>
  </si>
  <si>
    <t>●日本への留学理由</t>
    <rPh sb="1" eb="3">
      <t>ニホン</t>
    </rPh>
    <rPh sb="5" eb="9">
      <t>リュウガクリユウ</t>
    </rPh>
    <phoneticPr fontId="1"/>
  </si>
  <si>
    <t>●学習・研究計画</t>
    <rPh sb="1" eb="3">
      <t>ガクシュウ</t>
    </rPh>
    <rPh sb="4" eb="8">
      <t>ケンキュウケイカク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</si>
  <si>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</si>
  <si>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</si>
  <si>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</si>
  <si>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</si>
  <si>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学科・専攻</t>
    <rPh sb="0" eb="2">
      <t>ガッカ</t>
    </rPh>
    <rPh sb="3" eb="5">
      <t>センコウ</t>
    </rPh>
    <phoneticPr fontId="1"/>
  </si>
  <si>
    <t>日本国際教育大学</t>
    <phoneticPr fontId="1"/>
  </si>
  <si>
    <t>工学研究科</t>
    <phoneticPr fontId="1"/>
  </si>
  <si>
    <t>情報専攻</t>
    <phoneticPr fontId="1"/>
  </si>
  <si>
    <t>A奨学金</t>
    <phoneticPr fontId="1"/>
  </si>
  <si>
    <t>A財団</t>
    <phoneticPr fontId="1"/>
  </si>
  <si>
    <t>この奨学金を応募した理由は、・・・・・・</t>
    <rPh sb="2" eb="5">
      <t>ショウガクキン</t>
    </rPh>
    <rPh sb="6" eb="8">
      <t>オウボ</t>
    </rPh>
    <rPh sb="10" eb="12">
      <t>リユウ</t>
    </rPh>
    <phoneticPr fontId="1"/>
  </si>
  <si>
    <t>私は、・・・をきっかけに、日本へ留学したいと思うようになり・・・・</t>
    <rPh sb="0" eb="1">
      <t>ワタシ</t>
    </rPh>
    <rPh sb="13" eb="15">
      <t>ニホン</t>
    </rPh>
    <rPh sb="16" eb="18">
      <t>リュウガク</t>
    </rPh>
    <rPh sb="22" eb="23">
      <t>オモ</t>
    </rPh>
    <phoneticPr fontId="1"/>
  </si>
  <si>
    <t>応募理由</t>
    <rPh sb="0" eb="4">
      <t>オウボリユウ</t>
    </rPh>
    <phoneticPr fontId="1"/>
  </si>
  <si>
    <t>日本への留学理由</t>
    <rPh sb="0" eb="2">
      <t>ニホン</t>
    </rPh>
    <rPh sb="4" eb="8">
      <t>リュウガクリユウ</t>
    </rPh>
    <phoneticPr fontId="1"/>
  </si>
  <si>
    <t>豊田通商について</t>
    <rPh sb="0" eb="4">
      <t>トヨタツウショウ</t>
    </rPh>
    <phoneticPr fontId="1"/>
  </si>
  <si>
    <t>JEESについて</t>
    <phoneticPr fontId="1"/>
  </si>
  <si>
    <t>★★ CLICK HERE ★★
▽を押して選択してください</t>
  </si>
  <si>
    <t>CLICK HERE▼</t>
  </si>
  <si>
    <t>カナ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</si>
  <si>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</si>
  <si>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</si>
  <si>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7"/>
  </si>
  <si>
    <t>⑨教材費</t>
    <rPh sb="1" eb="4">
      <t>キョウザイヒ</t>
    </rPh>
    <phoneticPr fontId="7"/>
  </si>
  <si>
    <t>⑩食費</t>
    <rPh sb="1" eb="3">
      <t>ショクヒ</t>
    </rPh>
    <phoneticPr fontId="7"/>
  </si>
  <si>
    <t>⑪住居費</t>
    <rPh sb="1" eb="4">
      <t>ジュウキョヒ</t>
    </rPh>
    <phoneticPr fontId="7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</si>
  <si>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7"/>
  </si>
  <si>
    <t>支出合計　</t>
    <rPh sb="0" eb="2">
      <t>シシュツ</t>
    </rPh>
    <rPh sb="2" eb="4">
      <t>ゴウケイ</t>
    </rPh>
    <phoneticPr fontId="7"/>
  </si>
  <si>
    <t>収入合計</t>
    <rPh sb="0" eb="2">
      <t>シュウニュウ</t>
    </rPh>
    <rPh sb="2" eb="4">
      <t>ゴウケイ</t>
    </rPh>
    <phoneticPr fontId="7"/>
  </si>
  <si>
    <t>貸与型
給付型</t>
    <rPh sb="0" eb="3">
      <t>タイヨガタ</t>
    </rPh>
    <rPh sb="4" eb="7">
      <t>キュウフガタ</t>
    </rPh>
    <phoneticPr fontId="7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</si>
  <si>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</si>
  <si>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</si>
  <si>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貸与型</t>
    <rPh sb="0" eb="2">
      <t>タイヨ</t>
    </rPh>
    <rPh sb="2" eb="3">
      <t>ガタ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</si>
  <si>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</si>
  <si>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</si>
  <si>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</si>
  <si>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</si>
  <si>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</si>
  <si>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卒業・修了年月</t>
    <rPh sb="3" eb="5">
      <t>シュウリョウ</t>
    </rPh>
    <rPh sb="5" eb="7">
      <t>ネンゲツ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</si>
  <si>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</si>
  <si>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</si>
  <si>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</si>
  <si>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</si>
  <si>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</si>
  <si>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</si>
  <si>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</si>
  <si>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</si>
  <si>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</si>
  <si>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キョウカイ　タロウ</t>
    <phoneticPr fontId="1"/>
  </si>
  <si>
    <t>KYOUKAI　TARO</t>
  </si>
  <si>
    <t>協会　太郎</t>
  </si>
  <si>
    <t>令和5年度●●奨学金　願書</t>
    <rPh sb="0" eb="2">
      <t>レイワ</t>
    </rPh>
    <rPh sb="3" eb="5">
      <t>ネンド</t>
    </rPh>
    <rPh sb="7" eb="10">
      <t>ショウガクキン</t>
    </rPh>
    <rPh sb="11" eb="13">
      <t>ガンショ</t>
    </rPh>
    <phoneticPr fontId="7"/>
  </si>
  <si>
    <t>ABC国</t>
    <rPh sb="3" eb="4">
      <t>クニ</t>
    </rPh>
    <phoneticPr fontId="1"/>
  </si>
  <si>
    <t>●他の奨学金（一時金含む）受給・申請状況
　※令和5年4月～令和6年3月までに受給（予定を含む）する奨学金のみ記入すること。</t>
    <rPh sb="23" eb="25">
      <t>レイワ</t>
    </rPh>
    <rPh sb="26" eb="27">
      <t>ネン</t>
    </rPh>
    <rPh sb="28" eb="29">
      <t>ガツ</t>
    </rPh>
    <rPh sb="30" eb="32">
      <t>レイワ</t>
    </rPh>
    <rPh sb="33" eb="34">
      <t>ネン</t>
    </rPh>
    <rPh sb="35" eb="36">
      <t>ガツ</t>
    </rPh>
    <rPh sb="39" eb="41">
      <t>ジュキュウ</t>
    </rPh>
    <rPh sb="42" eb="44">
      <t>ヨテイ</t>
    </rPh>
    <rPh sb="45" eb="46">
      <t>フク</t>
    </rPh>
    <rPh sb="50" eb="53">
      <t>ショウガクキン</t>
    </rPh>
    <rPh sb="55" eb="57">
      <t>キニュウ</t>
    </rPh>
    <phoneticPr fontId="7"/>
  </si>
  <si>
    <t>●学業終了後、どのような進路を希望するか。また、将来どのような職業・仕事に就きたいと思うか。</t>
    <rPh sb="1" eb="3">
      <t>ガクギョウ</t>
    </rPh>
    <rPh sb="3" eb="6">
      <t>シュウリョウゴ</t>
    </rPh>
    <rPh sb="12" eb="14">
      <t>シンロ</t>
    </rPh>
    <rPh sb="15" eb="17">
      <t>キボウ</t>
    </rPh>
    <rPh sb="24" eb="26">
      <t>ショウライ</t>
    </rPh>
    <rPh sb="31" eb="33">
      <t>ショクギョウ</t>
    </rPh>
    <rPh sb="34" eb="36">
      <t>シゴト</t>
    </rPh>
    <rPh sb="37" eb="38">
      <t>ツ</t>
    </rPh>
    <rPh sb="42" eb="43">
      <t>オモ</t>
    </rPh>
    <phoneticPr fontId="1"/>
  </si>
  <si>
    <t>令和5年度生命保険協会留学生奨学金（セイホスカラーシップ）　
願書</t>
    <rPh sb="0" eb="2">
      <t>レイワ</t>
    </rPh>
    <rPh sb="3" eb="4">
      <t>ネン</t>
    </rPh>
    <rPh sb="4" eb="5">
      <t>ド</t>
    </rPh>
    <rPh sb="5" eb="7">
      <t>セイメイ</t>
    </rPh>
    <rPh sb="7" eb="9">
      <t>ホケン</t>
    </rPh>
    <rPh sb="9" eb="11">
      <t>キョウカイ</t>
    </rPh>
    <rPh sb="11" eb="14">
      <t>リュウガクセイ</t>
    </rPh>
    <rPh sb="14" eb="17">
      <t>ショウガクキン</t>
    </rPh>
    <rPh sb="31" eb="33">
      <t>ガンショ</t>
    </rPh>
    <phoneticPr fontId="7"/>
  </si>
  <si>
    <t>●金融業界、特に生命保険にどのような関心があるか</t>
    <rPh sb="1" eb="3">
      <t>キンユウ</t>
    </rPh>
    <rPh sb="3" eb="5">
      <t>ギョウカイ</t>
    </rPh>
    <rPh sb="6" eb="7">
      <t>トク</t>
    </rPh>
    <rPh sb="8" eb="10">
      <t>セイメイ</t>
    </rPh>
    <rPh sb="10" eb="12">
      <t>ホケン</t>
    </rPh>
    <rPh sb="18" eb="20">
      <t>カンシン</t>
    </rPh>
    <phoneticPr fontId="1"/>
  </si>
  <si>
    <r>
      <t xml:space="preserve">   私は、本奨学金の募集・推薦要項の全記載内容に同意・了承の上、令和5年度生命保険協会留学生奨学金
（セイホスカラーシップ）の奨学生として採用願いたく、願書の記載事項に相違ありませんので、ここに申請いたします。また、募集・推薦要</t>
    </r>
    <r>
      <rPr>
        <sz val="10"/>
        <rFont val="ＭＳ Ｐ明朝"/>
        <family val="1"/>
        <charset val="128"/>
      </rPr>
      <t>項15(2)①から⑤の目的で、願書の記載事項を寄付者に開示・提供することに同意いたします。なお、奨学生として採用された場合は、他の</t>
    </r>
    <r>
      <rPr>
        <sz val="10"/>
        <color theme="1"/>
        <rFont val="ＭＳ Ｐ明朝"/>
        <family val="1"/>
        <charset val="128"/>
      </rPr>
      <t>奨学金を受給することを目的として、本奨学金を辞退することはいたしません。</t>
    </r>
    <rPh sb="3" eb="4">
      <t>ワタシ</t>
    </rPh>
    <rPh sb="33" eb="35">
      <t>レイワ</t>
    </rPh>
    <rPh sb="36" eb="37">
      <t>ネン</t>
    </rPh>
    <rPh sb="37" eb="38">
      <t>ド</t>
    </rPh>
    <rPh sb="64" eb="67">
      <t>ショウガクセイ</t>
    </rPh>
    <rPh sb="70" eb="72">
      <t>サイヨウ</t>
    </rPh>
    <rPh sb="72" eb="73">
      <t>ネガイ</t>
    </rPh>
    <rPh sb="77" eb="79">
      <t>ガンショ</t>
    </rPh>
    <rPh sb="80" eb="82">
      <t>キサイ</t>
    </rPh>
    <rPh sb="82" eb="84">
      <t>ジコウ</t>
    </rPh>
    <rPh sb="85" eb="87">
      <t>ソウイ</t>
    </rPh>
    <rPh sb="98" eb="100">
      <t>シンセイ</t>
    </rPh>
    <rPh sb="109" eb="111">
      <t>ボシュウ</t>
    </rPh>
    <rPh sb="112" eb="114">
      <t>スイセン</t>
    </rPh>
    <rPh sb="114" eb="116">
      <t>ヨウコウ</t>
    </rPh>
    <rPh sb="126" eb="128">
      <t>モクテキ</t>
    </rPh>
    <rPh sb="130" eb="132">
      <t>ガンショ</t>
    </rPh>
    <rPh sb="133" eb="135">
      <t>キサイ</t>
    </rPh>
    <rPh sb="135" eb="137">
      <t>ジコウ</t>
    </rPh>
    <rPh sb="138" eb="140">
      <t>キフ</t>
    </rPh>
    <rPh sb="140" eb="141">
      <t>シャ</t>
    </rPh>
    <rPh sb="142" eb="144">
      <t>カイジ</t>
    </rPh>
    <rPh sb="145" eb="147">
      <t>テイキョウ</t>
    </rPh>
    <rPh sb="152" eb="154">
      <t>ドウイ</t>
    </rPh>
    <rPh sb="163" eb="166">
      <t>ショウガクセイ</t>
    </rPh>
    <rPh sb="178" eb="179">
      <t>タ</t>
    </rPh>
    <rPh sb="180" eb="183">
      <t>ショウガクキン</t>
    </rPh>
    <rPh sb="184" eb="186">
      <t>ジュキュウ</t>
    </rPh>
    <rPh sb="191" eb="193">
      <t>モクテキ</t>
    </rPh>
    <rPh sb="197" eb="198">
      <t>ホン</t>
    </rPh>
    <rPh sb="198" eb="201">
      <t>ショウガクキン</t>
    </rPh>
    <rPh sb="202" eb="204">
      <t>ジタイ</t>
    </rPh>
    <phoneticPr fontId="7"/>
  </si>
  <si>
    <t>英語ｱﾙﾌｧﾍﾞｯﾄ
（大文字）</t>
    <rPh sb="0" eb="2">
      <t>エイゴ</t>
    </rPh>
    <rPh sb="12" eb="15">
      <t>オオモジ</t>
    </rPh>
    <phoneticPr fontId="1"/>
  </si>
  <si>
    <t xml:space="preserve">   私は、本奨学金の募集・推薦要項の全記載内容に同意・了承の上、令和5年度●●奨学金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33" eb="35">
      <t>レイワ</t>
    </rPh>
    <rPh sb="36" eb="37">
      <t>ネン</t>
    </rPh>
    <rPh sb="37" eb="38">
      <t>ド</t>
    </rPh>
    <rPh sb="44" eb="47">
      <t>ショウガクセイ</t>
    </rPh>
    <rPh sb="50" eb="52">
      <t>サイヨウ</t>
    </rPh>
    <rPh sb="52" eb="53">
      <t>ネガイ</t>
    </rPh>
    <rPh sb="57" eb="59">
      <t>ガンショ</t>
    </rPh>
    <rPh sb="60" eb="62">
      <t>キサイ</t>
    </rPh>
    <rPh sb="62" eb="64">
      <t>ジコウ</t>
    </rPh>
    <rPh sb="65" eb="67">
      <t>ソウイ</t>
    </rPh>
    <rPh sb="78" eb="80">
      <t>シンセイ</t>
    </rPh>
    <rPh sb="89" eb="91">
      <t>ボシュウ</t>
    </rPh>
    <rPh sb="92" eb="94">
      <t>スイセン</t>
    </rPh>
    <rPh sb="94" eb="96">
      <t>ヨウコウ</t>
    </rPh>
    <rPh sb="106" eb="108">
      <t>モクテキ</t>
    </rPh>
    <rPh sb="110" eb="112">
      <t>ガンショ</t>
    </rPh>
    <rPh sb="113" eb="115">
      <t>キサイ</t>
    </rPh>
    <rPh sb="115" eb="117">
      <t>ジコウ</t>
    </rPh>
    <rPh sb="118" eb="120">
      <t>キフ</t>
    </rPh>
    <rPh sb="120" eb="121">
      <t>シャ</t>
    </rPh>
    <rPh sb="122" eb="124">
      <t>カイジ</t>
    </rPh>
    <rPh sb="125" eb="127">
      <t>テイキョウ</t>
    </rPh>
    <rPh sb="132" eb="134">
      <t>ドウイ</t>
    </rPh>
    <rPh sb="143" eb="146">
      <t>ショウガクセイ</t>
    </rPh>
    <rPh sb="158" eb="159">
      <t>タ</t>
    </rPh>
    <rPh sb="160" eb="163">
      <t>ショウガクキン</t>
    </rPh>
    <rPh sb="164" eb="166">
      <t>ジュキュウ</t>
    </rPh>
    <rPh sb="171" eb="173">
      <t>モクテキ</t>
    </rPh>
    <rPh sb="177" eb="178">
      <t>ホン</t>
    </rPh>
    <rPh sb="178" eb="181">
      <t>ショウガクキン</t>
    </rPh>
    <rPh sb="182" eb="184">
      <t>ジタイ</t>
    </rPh>
    <phoneticPr fontId="7"/>
  </si>
  <si>
    <t>専門職学位課程（大学院）</t>
    <rPh sb="0" eb="3">
      <t>センモンショク</t>
    </rPh>
    <rPh sb="3" eb="7">
      <t>ガクイカテイ</t>
    </rPh>
    <rPh sb="8" eb="11">
      <t>ダイガクイン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</si>
</sst>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</numFmts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224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6" fillId="0" borderId="0" xfId="2" applyFont="1">
      <alignment vertical="center"/>
    </xf>
    <xf numFmtId="0" fontId="4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8" fillId="0" borderId="0" xfId="0" applyFont="1">
      <alignment vertical="center"/>
    </xf>
    <xf numFmtId="0" fontId="4" fillId="2" borderId="0" xfId="2" applyFont="1" applyFill="1" applyAlignment="1">
      <alignment vertical="center" shrinkToFit="1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4" fillId="0" borderId="0" xfId="2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2" borderId="6" xfId="2" applyFont="1" applyFill="1" applyBorder="1" applyAlignment="1">
      <alignment vertical="center" shrinkToFit="1"/>
    </xf>
    <xf numFmtId="0" fontId="4" fillId="3" borderId="0" xfId="2" applyFont="1" applyFill="1">
      <alignment vertical="center"/>
    </xf>
    <xf numFmtId="0" fontId="4" fillId="0" borderId="6" xfId="2" applyFont="1" applyBorder="1" applyAlignment="1">
      <alignment vertical="center" shrinkToFit="1"/>
    </xf>
    <xf numFmtId="176" fontId="4" fillId="2" borderId="3" xfId="2" applyNumberFormat="1" applyFont="1" applyFill="1" applyBorder="1" applyAlignment="1">
      <alignment vertical="center" shrinkToFit="1"/>
    </xf>
    <xf numFmtId="0" fontId="4" fillId="4" borderId="0" xfId="2" applyFont="1" applyFill="1">
      <alignment vertical="center"/>
    </xf>
    <xf numFmtId="176" fontId="4" fillId="2" borderId="20" xfId="2" applyNumberFormat="1" applyFont="1" applyFill="1" applyBorder="1" applyAlignment="1">
      <alignment vertical="center" shrinkToFit="1"/>
    </xf>
    <xf numFmtId="0" fontId="14" fillId="0" borderId="0" xfId="6" applyFont="1">
      <alignment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6" fillId="0" borderId="6" xfId="2" applyFont="1" applyBorder="1">
      <alignment vertical="center"/>
    </xf>
    <xf numFmtId="0" fontId="8" fillId="0" borderId="6" xfId="0" applyFont="1" applyBorder="1">
      <alignment vertical="center"/>
    </xf>
    <xf numFmtId="0" fontId="6" fillId="0" borderId="10" xfId="2" applyFont="1" applyBorder="1">
      <alignment vertical="center"/>
    </xf>
    <xf numFmtId="176" fontId="4" fillId="0" borderId="3" xfId="2" applyNumberFormat="1" applyFont="1" applyBorder="1" applyAlignment="1">
      <alignment vertical="center" shrinkToFit="1"/>
    </xf>
    <xf numFmtId="0" fontId="4" fillId="0" borderId="3" xfId="2" applyFont="1" applyBorder="1" applyAlignment="1">
      <alignment vertical="center" shrinkToFit="1"/>
    </xf>
    <xf numFmtId="0" fontId="6" fillId="0" borderId="2" xfId="2" applyFont="1" applyBorder="1">
      <alignment vertical="center"/>
    </xf>
    <xf numFmtId="176" fontId="4" fillId="0" borderId="20" xfId="2" applyNumberFormat="1" applyFont="1" applyBorder="1" applyAlignment="1">
      <alignment vertical="center" shrinkToFit="1"/>
    </xf>
    <xf numFmtId="0" fontId="4" fillId="0" borderId="20" xfId="2" applyFont="1" applyBorder="1" applyAlignment="1">
      <alignment vertical="center" shrinkToFit="1"/>
    </xf>
    <xf numFmtId="0" fontId="6" fillId="0" borderId="21" xfId="2" applyFont="1" applyBorder="1">
      <alignment vertical="center"/>
    </xf>
    <xf numFmtId="0" fontId="4" fillId="0" borderId="10" xfId="0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176" fontId="4" fillId="0" borderId="20" xfId="0" applyNumberFormat="1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12" xfId="0" applyFont="1" applyBorder="1">
      <alignment vertical="center"/>
    </xf>
    <xf numFmtId="0" fontId="4" fillId="0" borderId="7" xfId="2" applyFont="1" applyBorder="1">
      <alignment vertical="center"/>
    </xf>
    <xf numFmtId="0" fontId="4" fillId="0" borderId="12" xfId="2" applyFont="1" applyBorder="1">
      <alignment vertical="center"/>
    </xf>
    <xf numFmtId="176" fontId="4" fillId="2" borderId="2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1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14" fontId="0" fillId="6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7" borderId="1" xfId="0" applyFill="1" applyBorder="1">
      <alignment vertical="center"/>
    </xf>
    <xf numFmtId="38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41" fontId="0" fillId="8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0" fillId="7" borderId="1" xfId="0" applyFill="1" applyBorder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4" fillId="2" borderId="9" xfId="2" applyFont="1" applyFill="1" applyBorder="1" applyAlignment="1">
      <alignment horizontal="left" vertical="top" wrapText="1"/>
    </xf>
    <xf numFmtId="0" fontId="4" fillId="2" borderId="5" xfId="2" applyFont="1" applyFill="1" applyBorder="1" applyAlignment="1">
      <alignment horizontal="left" vertical="top" wrapText="1"/>
    </xf>
    <xf numFmtId="0" fontId="4" fillId="2" borderId="11" xfId="2" applyFont="1" applyFill="1" applyBorder="1" applyAlignment="1">
      <alignment horizontal="left" vertical="top" wrapText="1"/>
    </xf>
    <xf numFmtId="0" fontId="4" fillId="2" borderId="8" xfId="2" applyFont="1" applyFill="1" applyBorder="1" applyAlignment="1">
      <alignment horizontal="left" vertical="top" wrapText="1"/>
    </xf>
    <xf numFmtId="0" fontId="4" fillId="2" borderId="6" xfId="2" applyFont="1" applyFill="1" applyBorder="1" applyAlignment="1">
      <alignment horizontal="left" vertical="top" wrapText="1"/>
    </xf>
    <xf numFmtId="0" fontId="4" fillId="2" borderId="10" xfId="2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1" fontId="4" fillId="2" borderId="4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right" vertical="center"/>
    </xf>
    <xf numFmtId="41" fontId="4" fillId="2" borderId="9" xfId="1" applyNumberFormat="1" applyFont="1" applyFill="1" applyBorder="1" applyAlignment="1">
      <alignment horizontal="right" vertical="center"/>
    </xf>
    <xf numFmtId="41" fontId="4" fillId="2" borderId="5" xfId="1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Alignment="1">
      <alignment horizontal="right" vertical="center"/>
    </xf>
    <xf numFmtId="176" fontId="4" fillId="2" borderId="19" xfId="0" applyNumberFormat="1" applyFont="1" applyFill="1" applyBorder="1" applyAlignment="1">
      <alignment horizontal="right" vertical="center"/>
    </xf>
    <xf numFmtId="176" fontId="4" fillId="2" borderId="20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4" fillId="2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2" borderId="17" xfId="2" applyFont="1" applyFill="1" applyBorder="1" applyAlignment="1">
      <alignment horizontal="left" vertical="center"/>
    </xf>
    <xf numFmtId="0" fontId="4" fillId="2" borderId="14" xfId="2" applyFont="1" applyFill="1" applyBorder="1" applyAlignment="1">
      <alignment horizontal="left" vertical="center"/>
    </xf>
    <xf numFmtId="0" fontId="4" fillId="2" borderId="13" xfId="2" applyFont="1" applyFill="1" applyBorder="1" applyAlignment="1">
      <alignment horizontal="left" vertical="center"/>
    </xf>
    <xf numFmtId="0" fontId="6" fillId="2" borderId="8" xfId="2" applyFont="1" applyFill="1" applyBorder="1" applyAlignment="1">
      <alignment horizontal="left" vertical="center"/>
    </xf>
    <xf numFmtId="0" fontId="6" fillId="2" borderId="10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shrinkToFit="1"/>
    </xf>
    <xf numFmtId="0" fontId="4" fillId="2" borderId="3" xfId="2" applyFont="1" applyFill="1" applyBorder="1" applyAlignment="1">
      <alignment horizontal="left" vertical="center" shrinkToFit="1"/>
    </xf>
    <xf numFmtId="0" fontId="4" fillId="2" borderId="2" xfId="2" applyFont="1" applyFill="1" applyBorder="1" applyAlignment="1">
      <alignment horizontal="left" vertical="center" shrinkToFit="1"/>
    </xf>
    <xf numFmtId="0" fontId="4" fillId="2" borderId="9" xfId="2" applyFont="1" applyFill="1" applyBorder="1" applyAlignment="1">
      <alignment horizontal="left" vertical="center" shrinkToFit="1"/>
    </xf>
    <xf numFmtId="0" fontId="4" fillId="2" borderId="5" xfId="2" applyFont="1" applyFill="1" applyBorder="1" applyAlignment="1">
      <alignment horizontal="left" vertical="center" shrinkToFit="1"/>
    </xf>
    <xf numFmtId="0" fontId="4" fillId="2" borderId="11" xfId="2" applyFont="1" applyFill="1" applyBorder="1" applyAlignment="1">
      <alignment horizontal="left" vertical="center" shrinkToFit="1"/>
    </xf>
    <xf numFmtId="176" fontId="4" fillId="2" borderId="4" xfId="2" applyNumberFormat="1" applyFont="1" applyFill="1" applyBorder="1" applyAlignment="1">
      <alignment horizontal="right" vertical="center" shrinkToFit="1"/>
    </xf>
    <xf numFmtId="176" fontId="4" fillId="2" borderId="3" xfId="2" applyNumberFormat="1" applyFont="1" applyFill="1" applyBorder="1" applyAlignment="1">
      <alignment horizontal="right" vertical="center" shrinkToFit="1"/>
    </xf>
    <xf numFmtId="176" fontId="4" fillId="2" borderId="19" xfId="2" applyNumberFormat="1" applyFont="1" applyFill="1" applyBorder="1" applyAlignment="1">
      <alignment horizontal="right" vertical="center" shrinkToFit="1"/>
    </xf>
    <xf numFmtId="176" fontId="4" fillId="2" borderId="20" xfId="2" applyNumberFormat="1" applyFont="1" applyFill="1" applyBorder="1" applyAlignment="1">
      <alignment horizontal="right" vertical="center" shrinkToFit="1"/>
    </xf>
    <xf numFmtId="0" fontId="4" fillId="0" borderId="0" xfId="2" applyFont="1" applyAlignment="1">
      <alignment horizontal="right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shrinkToFit="1"/>
    </xf>
    <xf numFmtId="0" fontId="4" fillId="2" borderId="8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8" fillId="2" borderId="8" xfId="1" applyNumberFormat="1" applyFont="1" applyFill="1" applyBorder="1" applyAlignment="1">
      <alignment horizontal="right" vertical="center" wrapText="1"/>
    </xf>
    <xf numFmtId="38" fontId="8" fillId="2" borderId="6" xfId="1" applyNumberFormat="1" applyFont="1" applyFill="1" applyBorder="1" applyAlignment="1">
      <alignment horizontal="right" vertical="center" wrapText="1"/>
    </xf>
    <xf numFmtId="38" fontId="8" fillId="2" borderId="8" xfId="1" applyNumberFormat="1" applyFont="1" applyFill="1" applyBorder="1" applyAlignment="1">
      <alignment horizontal="right" vertical="center"/>
    </xf>
    <xf numFmtId="38" fontId="8" fillId="2" borderId="6" xfId="1" applyNumberFormat="1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 shrinkToFit="1"/>
    </xf>
    <xf numFmtId="0" fontId="4" fillId="2" borderId="6" xfId="2" applyFont="1" applyFill="1" applyBorder="1" applyAlignment="1">
      <alignment horizontal="center" vertical="center" shrinkToFit="1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left" vertical="center" wrapText="1"/>
    </xf>
    <xf numFmtId="0" fontId="6" fillId="2" borderId="10" xfId="2" applyFont="1" applyFill="1" applyBorder="1" applyAlignment="1">
      <alignment horizontal="left" vertical="center" wrapText="1"/>
    </xf>
    <xf numFmtId="0" fontId="6" fillId="2" borderId="1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38" fontId="8" fillId="2" borderId="8" xfId="3" applyNumberFormat="1" applyFont="1" applyFill="1" applyBorder="1" applyAlignment="1">
      <alignment horizontal="right" vertical="center"/>
    </xf>
    <xf numFmtId="38" fontId="8" fillId="2" borderId="6" xfId="3" applyNumberFormat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8" xfId="2" applyFont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8" fillId="5" borderId="1" xfId="0" applyNumberFormat="1" applyFont="1" applyFill="1" applyBorder="1" applyAlignment="1">
      <alignment horizontal="right" vertical="center"/>
    </xf>
    <xf numFmtId="177" fontId="8" fillId="5" borderId="8" xfId="0" applyNumberFormat="1" applyFont="1" applyFill="1" applyBorder="1" applyAlignment="1">
      <alignment horizontal="right" vertical="center"/>
    </xf>
    <xf numFmtId="0" fontId="4" fillId="0" borderId="5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8" fontId="8" fillId="5" borderId="8" xfId="1" applyNumberFormat="1" applyFont="1" applyFill="1" applyBorder="1" applyAlignment="1">
      <alignment horizontal="right" vertical="center"/>
    </xf>
    <xf numFmtId="38" fontId="8" fillId="5" borderId="6" xfId="1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6" xfId="2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38" fontId="8" fillId="5" borderId="8" xfId="1" applyNumberFormat="1" applyFont="1" applyFill="1" applyBorder="1" applyAlignment="1">
      <alignment horizontal="right" vertical="center" wrapText="1"/>
    </xf>
    <xf numFmtId="38" fontId="8" fillId="5" borderId="6" xfId="1" applyNumberFormat="1" applyFont="1" applyFill="1" applyBorder="1" applyAlignment="1">
      <alignment horizontal="right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19850" y="3933825"/>
          <a:ext cx="3181350" cy="67627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記入日（右上欄）を除き、すべて西暦で入力してください。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</xdr:colOff>
      <xdr:row>13</xdr:row>
      <xdr:rowOff>142875</xdr:rowOff>
    </xdr:from>
    <xdr:to>
      <xdr:col>42</xdr:col>
      <xdr:colOff>133350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735302-1C66-4F79-B1EA-BB11B231561B}"/>
            </a:ext>
          </a:extLst>
        </xdr:cNvPr>
        <xdr:cNvSpPr/>
      </xdr:nvSpPr>
      <xdr:spPr>
        <a:xfrm>
          <a:off x="6419850" y="3733800"/>
          <a:ext cx="3181350" cy="885825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記入日（右上欄）を除き、すべて西暦で入力してください。</a:t>
          </a:r>
          <a:endParaRPr lang="ja-JP" altLang="ja-JP" sz="1200">
            <a:effectLst/>
          </a:endParaRP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D3A2AA-530B-4E1D-B09E-E0D1DA3768CF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ADED33A-EE25-48D6-868F-D0BC9808B714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P99"/>
  <sheetViews>
    <sheetView tabSelected="1" view="pageBreakPreview" zoomScale="106" zoomScaleNormal="100" zoomScaleSheetLayoutView="106" workbookViewId="0">
      <selection activeCell="AG26" sqref="AG26"/>
    </sheetView>
  </sheetViews>
  <sheetFormatPr defaultColWidth="7.5" defaultRowHeight="12"/>
  <cols>
    <col min="1" max="21" width="3.125" style="1" customWidth="1"/>
    <col min="22" max="22" width="2.75" style="1" customWidth="1"/>
    <col min="23" max="23" width="3.75" style="1" customWidth="1"/>
    <col min="24" max="25" width="2.75" style="1" customWidth="1"/>
    <col min="26" max="26" width="3.625" style="1" customWidth="1"/>
    <col min="27" max="34" width="2.75" style="1" customWidth="1"/>
    <col min="35" max="46" width="2.625" style="1" customWidth="1"/>
    <col min="47" max="54" width="7.5" style="1"/>
    <col min="55" max="55" width="45" style="1" customWidth="1"/>
    <col min="56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25" t="s">
        <v>27</v>
      </c>
    </row>
    <row r="2" spans="1:42" s="10" customFormat="1" ht="37.5" customHeight="1">
      <c r="A2" s="202" t="s">
        <v>209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125" t="s">
        <v>2</v>
      </c>
      <c r="T3" s="125"/>
      <c r="U3" s="13"/>
      <c r="V3" s="1" t="s">
        <v>8</v>
      </c>
      <c r="W3" s="13"/>
      <c r="X3" s="1" t="s">
        <v>7</v>
      </c>
      <c r="Y3" s="13"/>
      <c r="Z3" s="1" t="s">
        <v>20</v>
      </c>
      <c r="AC3" s="22"/>
    </row>
    <row r="4" spans="1:42">
      <c r="A4" s="1" t="s">
        <v>25</v>
      </c>
    </row>
    <row r="5" spans="1:42" ht="8.25" customHeight="1">
      <c r="Q5" s="26"/>
      <c r="R5" s="26"/>
      <c r="S5" s="27"/>
      <c r="T5" s="27"/>
      <c r="U5" s="27"/>
      <c r="V5" s="27"/>
      <c r="W5" s="27"/>
      <c r="X5" s="27"/>
      <c r="Y5" s="27"/>
      <c r="Z5" s="27"/>
    </row>
    <row r="6" spans="1:42" ht="72.75" customHeight="1">
      <c r="A6" s="142" t="s">
        <v>211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143" t="s">
        <v>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155" t="s">
        <v>24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6" t="s">
        <v>40</v>
      </c>
      <c r="W9" s="156"/>
      <c r="X9" s="156"/>
      <c r="Y9" s="156"/>
      <c r="Z9" s="157"/>
    </row>
    <row r="10" spans="1:42" ht="26.25" customHeight="1">
      <c r="A10" s="210" t="s">
        <v>173</v>
      </c>
      <c r="B10" s="211"/>
      <c r="C10" s="211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58"/>
      <c r="W10" s="158"/>
      <c r="X10" s="158"/>
      <c r="Y10" s="158"/>
      <c r="Z10" s="159"/>
    </row>
    <row r="11" spans="1:42" ht="26.25" customHeight="1">
      <c r="A11" s="145" t="s">
        <v>212</v>
      </c>
      <c r="B11" s="146"/>
      <c r="C11" s="147"/>
      <c r="D11" s="152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158"/>
      <c r="W11" s="158"/>
      <c r="X11" s="158"/>
      <c r="Y11" s="158"/>
      <c r="Z11" s="159"/>
    </row>
    <row r="12" spans="1:42" ht="26.25" customHeight="1">
      <c r="A12" s="212" t="s">
        <v>23</v>
      </c>
      <c r="B12" s="212"/>
      <c r="C12" s="212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58"/>
      <c r="W12" s="158"/>
      <c r="X12" s="158"/>
      <c r="Y12" s="158"/>
      <c r="Z12" s="159"/>
    </row>
    <row r="13" spans="1:42" ht="18" customHeight="1">
      <c r="A13" s="155" t="s">
        <v>136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60"/>
      <c r="W13" s="160"/>
      <c r="X13" s="160"/>
      <c r="Y13" s="160"/>
      <c r="Z13" s="161"/>
    </row>
    <row r="14" spans="1:42" ht="15" customHeight="1">
      <c r="A14" s="144" t="s">
        <v>191</v>
      </c>
      <c r="B14" s="144"/>
      <c r="C14" s="144"/>
      <c r="D14" s="144"/>
      <c r="E14" s="144"/>
      <c r="F14" s="144"/>
      <c r="G14" s="144"/>
      <c r="H14" s="144"/>
      <c r="I14" s="144" t="s">
        <v>4</v>
      </c>
      <c r="J14" s="144"/>
      <c r="K14" s="144"/>
      <c r="L14" s="144"/>
      <c r="M14" s="144"/>
      <c r="N14" s="144"/>
      <c r="O14" s="144"/>
      <c r="P14" s="144"/>
      <c r="Q14" s="144"/>
      <c r="R14" s="144" t="s">
        <v>159</v>
      </c>
      <c r="S14" s="144"/>
      <c r="T14" s="144"/>
      <c r="U14" s="144"/>
      <c r="V14" s="144"/>
      <c r="W14" s="144"/>
      <c r="X14" s="144"/>
      <c r="Y14" s="144"/>
      <c r="Z14" s="144"/>
    </row>
    <row r="15" spans="1:42" ht="37.5" customHeight="1">
      <c r="A15" s="127"/>
      <c r="B15" s="127"/>
      <c r="C15" s="127"/>
      <c r="D15" s="127"/>
      <c r="E15" s="127"/>
      <c r="F15" s="127"/>
      <c r="G15" s="127"/>
      <c r="H15" s="127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ht="16.5" customHeight="1">
      <c r="A16" s="179" t="s">
        <v>137</v>
      </c>
      <c r="B16" s="175"/>
      <c r="C16" s="175"/>
      <c r="D16" s="175"/>
      <c r="E16" s="175"/>
      <c r="F16" s="175"/>
      <c r="G16" s="175"/>
      <c r="H16" s="180"/>
      <c r="I16" s="181" t="s">
        <v>138</v>
      </c>
      <c r="J16" s="182"/>
      <c r="K16" s="182"/>
      <c r="L16" s="207"/>
      <c r="M16" s="181" t="s">
        <v>174</v>
      </c>
      <c r="N16" s="183"/>
      <c r="O16" s="183"/>
      <c r="P16" s="183"/>
      <c r="Q16" s="183"/>
      <c r="R16" s="184"/>
      <c r="S16" s="179" t="s">
        <v>175</v>
      </c>
      <c r="T16" s="183"/>
      <c r="U16" s="183"/>
      <c r="V16" s="183"/>
      <c r="W16" s="183"/>
      <c r="X16" s="183"/>
      <c r="Y16" s="183"/>
      <c r="Z16" s="184"/>
      <c r="AA16" s="5"/>
      <c r="AC16" s="5"/>
    </row>
    <row r="17" spans="1:32" ht="34.5" customHeight="1">
      <c r="A17" s="128" t="s">
        <v>148</v>
      </c>
      <c r="B17" s="128"/>
      <c r="C17" s="128"/>
      <c r="D17" s="128"/>
      <c r="E17" s="128"/>
      <c r="F17" s="128"/>
      <c r="G17" s="128"/>
      <c r="H17" s="128"/>
      <c r="I17" s="129"/>
      <c r="J17" s="130"/>
      <c r="K17" s="206" t="s">
        <v>32</v>
      </c>
      <c r="L17" s="207"/>
      <c r="M17" s="131"/>
      <c r="N17" s="130"/>
      <c r="O17" s="20" t="s">
        <v>1</v>
      </c>
      <c r="P17" s="18"/>
      <c r="Q17" s="150" t="s">
        <v>29</v>
      </c>
      <c r="R17" s="151"/>
      <c r="S17" s="126"/>
      <c r="T17" s="126"/>
      <c r="U17" s="20" t="s">
        <v>1</v>
      </c>
      <c r="V17" s="141"/>
      <c r="W17" s="141"/>
      <c r="X17" s="141"/>
      <c r="Y17" s="148" t="s">
        <v>29</v>
      </c>
      <c r="Z17" s="149"/>
      <c r="AA17" s="5"/>
      <c r="AC17" s="5"/>
    </row>
    <row r="18" spans="1:32" ht="18.75" customHeight="1">
      <c r="A18" s="179" t="s">
        <v>145</v>
      </c>
      <c r="B18" s="175"/>
      <c r="C18" s="175"/>
      <c r="D18" s="175"/>
      <c r="E18" s="175"/>
      <c r="F18" s="175"/>
      <c r="G18" s="175"/>
      <c r="H18" s="180"/>
      <c r="I18" s="181" t="s">
        <v>146</v>
      </c>
      <c r="J18" s="182"/>
      <c r="K18" s="182"/>
      <c r="L18" s="182"/>
      <c r="M18" s="183"/>
      <c r="N18" s="183"/>
      <c r="O18" s="183"/>
      <c r="P18" s="184"/>
      <c r="Q18" s="169" t="s">
        <v>147</v>
      </c>
      <c r="R18" s="185"/>
      <c r="S18" s="185"/>
      <c r="T18" s="185"/>
      <c r="U18" s="185"/>
      <c r="V18" s="185"/>
      <c r="W18" s="185"/>
      <c r="X18" s="185"/>
      <c r="Y18" s="185"/>
      <c r="Z18" s="186"/>
      <c r="AA18" s="5"/>
      <c r="AC18" s="5"/>
    </row>
    <row r="19" spans="1:32" ht="37.5" customHeight="1">
      <c r="A19" s="187"/>
      <c r="B19" s="174"/>
      <c r="C19" s="188"/>
      <c r="D19" s="188"/>
      <c r="E19" s="188"/>
      <c r="F19" s="188"/>
      <c r="G19" s="188"/>
      <c r="H19" s="189"/>
      <c r="I19" s="176" t="s">
        <v>158</v>
      </c>
      <c r="J19" s="177"/>
      <c r="K19" s="177"/>
      <c r="L19" s="177"/>
      <c r="M19" s="177"/>
      <c r="N19" s="177"/>
      <c r="O19" s="177"/>
      <c r="P19" s="178"/>
      <c r="Q19" s="174"/>
      <c r="R19" s="175"/>
      <c r="S19" s="175"/>
      <c r="T19" s="28" t="s">
        <v>30</v>
      </c>
      <c r="U19" s="126"/>
      <c r="V19" s="126"/>
      <c r="W19" s="28" t="s">
        <v>29</v>
      </c>
      <c r="X19" s="126"/>
      <c r="Y19" s="126"/>
      <c r="Z19" s="29" t="s">
        <v>28</v>
      </c>
    </row>
    <row r="20" spans="1:32" ht="15" customHeight="1">
      <c r="A20" s="144" t="s">
        <v>22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79" t="s">
        <v>21</v>
      </c>
      <c r="R20" s="150"/>
      <c r="S20" s="150"/>
      <c r="T20" s="150"/>
      <c r="U20" s="150"/>
      <c r="V20" s="150"/>
      <c r="W20" s="150"/>
      <c r="X20" s="150"/>
      <c r="Y20" s="150"/>
      <c r="Z20" s="151"/>
      <c r="AA20" s="8"/>
      <c r="AB20" s="8"/>
      <c r="AC20" s="8"/>
      <c r="AD20" s="8"/>
      <c r="AE20" s="8"/>
      <c r="AF20" s="8"/>
    </row>
    <row r="21" spans="1:32" s="12" customFormat="1" ht="30" customHeight="1">
      <c r="A21" s="130"/>
      <c r="B21" s="141"/>
      <c r="C21" s="141"/>
      <c r="D21" s="28" t="s">
        <v>8</v>
      </c>
      <c r="E21" s="18"/>
      <c r="F21" s="28" t="s">
        <v>7</v>
      </c>
      <c r="G21" s="18"/>
      <c r="H21" s="28" t="s">
        <v>20</v>
      </c>
      <c r="I21" s="30" t="s">
        <v>139</v>
      </c>
      <c r="J21" s="31"/>
      <c r="K21" s="31"/>
      <c r="L21" s="31"/>
      <c r="M21" s="31"/>
      <c r="N21" s="139" t="e">
        <f>'一覧（縦）'!B15</f>
        <v>#VALUE!</v>
      </c>
      <c r="O21" s="139"/>
      <c r="P21" s="32" t="s">
        <v>19</v>
      </c>
      <c r="Q21" s="140" t="s">
        <v>171</v>
      </c>
      <c r="R21" s="141"/>
      <c r="S21" s="141"/>
      <c r="T21" s="141"/>
      <c r="U21" s="141"/>
      <c r="V21" s="141"/>
      <c r="W21" s="141"/>
      <c r="X21" s="141"/>
      <c r="Y21" s="141"/>
      <c r="Z21" s="129"/>
    </row>
    <row r="22" spans="1:32" s="12" customFormat="1" ht="3.75" customHeight="1">
      <c r="A22" s="16"/>
      <c r="B22" s="16"/>
      <c r="C22" s="16"/>
      <c r="D22" s="1"/>
      <c r="E22" s="5"/>
      <c r="F22" s="1"/>
      <c r="G22" s="5"/>
      <c r="H22" s="1"/>
      <c r="I22" s="8"/>
      <c r="N22" s="17"/>
      <c r="O22" s="17"/>
      <c r="P22" s="8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2" s="12" customFormat="1" ht="24" customHeight="1">
      <c r="A23" s="1" t="s">
        <v>140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2" s="12" customFormat="1" ht="42.75" customHeight="1">
      <c r="A24" s="171" t="s">
        <v>132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3"/>
      <c r="N24" s="168" t="s">
        <v>57</v>
      </c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70"/>
    </row>
    <row r="25" spans="1:32" s="12" customFormat="1" ht="27" customHeight="1">
      <c r="A25" s="132" t="s">
        <v>54</v>
      </c>
      <c r="B25" s="133"/>
      <c r="C25" s="133"/>
      <c r="D25" s="133"/>
      <c r="E25" s="133"/>
      <c r="F25" s="133"/>
      <c r="G25" s="133"/>
      <c r="H25" s="166"/>
      <c r="I25" s="167"/>
      <c r="J25" s="167"/>
      <c r="K25" s="167"/>
      <c r="L25" s="167"/>
      <c r="M25" s="39" t="s">
        <v>17</v>
      </c>
      <c r="N25" s="132" t="s">
        <v>49</v>
      </c>
      <c r="O25" s="133"/>
      <c r="P25" s="133"/>
      <c r="Q25" s="133"/>
      <c r="R25" s="133"/>
      <c r="S25" s="133"/>
      <c r="T25" s="133"/>
      <c r="U25" s="166"/>
      <c r="V25" s="167"/>
      <c r="W25" s="167"/>
      <c r="X25" s="167"/>
      <c r="Y25" s="167"/>
      <c r="Z25" s="39" t="s">
        <v>17</v>
      </c>
    </row>
    <row r="26" spans="1:32" s="6" customFormat="1" ht="27" customHeight="1">
      <c r="A26" s="132" t="s">
        <v>44</v>
      </c>
      <c r="B26" s="133"/>
      <c r="C26" s="133"/>
      <c r="D26" s="133"/>
      <c r="E26" s="133"/>
      <c r="F26" s="133"/>
      <c r="G26" s="134"/>
      <c r="H26" s="135"/>
      <c r="I26" s="136"/>
      <c r="J26" s="136"/>
      <c r="K26" s="136"/>
      <c r="L26" s="136"/>
      <c r="M26" s="39" t="s">
        <v>17</v>
      </c>
      <c r="N26" s="203" t="s">
        <v>176</v>
      </c>
      <c r="O26" s="204"/>
      <c r="P26" s="204"/>
      <c r="Q26" s="204"/>
      <c r="R26" s="204"/>
      <c r="S26" s="204"/>
      <c r="T26" s="204"/>
      <c r="U26" s="137"/>
      <c r="V26" s="138"/>
      <c r="W26" s="138"/>
      <c r="X26" s="138"/>
      <c r="Y26" s="138"/>
      <c r="Z26" s="39" t="s">
        <v>17</v>
      </c>
    </row>
    <row r="27" spans="1:32" s="6" customFormat="1" ht="27" customHeight="1">
      <c r="A27" s="132" t="s">
        <v>45</v>
      </c>
      <c r="B27" s="133"/>
      <c r="C27" s="133"/>
      <c r="D27" s="133"/>
      <c r="E27" s="133"/>
      <c r="F27" s="133"/>
      <c r="G27" s="134"/>
      <c r="H27" s="135"/>
      <c r="I27" s="136"/>
      <c r="J27" s="136"/>
      <c r="K27" s="136"/>
      <c r="L27" s="136"/>
      <c r="M27" s="39" t="s">
        <v>17</v>
      </c>
      <c r="N27" s="203" t="s">
        <v>177</v>
      </c>
      <c r="O27" s="204"/>
      <c r="P27" s="204"/>
      <c r="Q27" s="204"/>
      <c r="R27" s="204"/>
      <c r="S27" s="204"/>
      <c r="T27" s="204"/>
      <c r="U27" s="137"/>
      <c r="V27" s="138"/>
      <c r="W27" s="138"/>
      <c r="X27" s="138"/>
      <c r="Y27" s="138"/>
      <c r="Z27" s="39" t="s">
        <v>17</v>
      </c>
    </row>
    <row r="28" spans="1:32" s="6" customFormat="1" ht="27" customHeight="1">
      <c r="A28" s="132" t="s">
        <v>46</v>
      </c>
      <c r="B28" s="133"/>
      <c r="C28" s="133"/>
      <c r="D28" s="133"/>
      <c r="E28" s="133"/>
      <c r="F28" s="133"/>
      <c r="G28" s="134"/>
      <c r="H28" s="137"/>
      <c r="I28" s="138"/>
      <c r="J28" s="138"/>
      <c r="K28" s="138"/>
      <c r="L28" s="138"/>
      <c r="M28" s="39" t="s">
        <v>17</v>
      </c>
      <c r="N28" s="203" t="s">
        <v>178</v>
      </c>
      <c r="O28" s="204"/>
      <c r="P28" s="204"/>
      <c r="Q28" s="204"/>
      <c r="R28" s="204"/>
      <c r="S28" s="204"/>
      <c r="T28" s="205"/>
      <c r="U28" s="137"/>
      <c r="V28" s="138"/>
      <c r="W28" s="138"/>
      <c r="X28" s="138"/>
      <c r="Y28" s="138"/>
      <c r="Z28" s="39" t="s">
        <v>17</v>
      </c>
      <c r="AB28" s="1"/>
    </row>
    <row r="29" spans="1:32" s="6" customFormat="1" ht="27" customHeight="1">
      <c r="A29" s="132" t="s">
        <v>47</v>
      </c>
      <c r="B29" s="133"/>
      <c r="C29" s="133"/>
      <c r="D29" s="133"/>
      <c r="E29" s="133"/>
      <c r="F29" s="133"/>
      <c r="G29" s="134"/>
      <c r="H29" s="137"/>
      <c r="I29" s="138"/>
      <c r="J29" s="138"/>
      <c r="K29" s="138"/>
      <c r="L29" s="138"/>
      <c r="M29" s="39" t="s">
        <v>17</v>
      </c>
      <c r="N29" s="203" t="s">
        <v>179</v>
      </c>
      <c r="O29" s="204"/>
      <c r="P29" s="204"/>
      <c r="Q29" s="204"/>
      <c r="R29" s="204"/>
      <c r="S29" s="204"/>
      <c r="T29" s="205"/>
      <c r="U29" s="137"/>
      <c r="V29" s="138"/>
      <c r="W29" s="138"/>
      <c r="X29" s="138"/>
      <c r="Y29" s="138"/>
      <c r="Z29" s="39" t="s">
        <v>17</v>
      </c>
    </row>
    <row r="30" spans="1:32" s="6" customFormat="1" ht="27" customHeight="1">
      <c r="A30" s="132" t="s">
        <v>48</v>
      </c>
      <c r="B30" s="133"/>
      <c r="C30" s="133"/>
      <c r="D30" s="133"/>
      <c r="E30" s="133"/>
      <c r="F30" s="133"/>
      <c r="G30" s="133"/>
      <c r="H30" s="135"/>
      <c r="I30" s="136"/>
      <c r="J30" s="136"/>
      <c r="K30" s="136"/>
      <c r="L30" s="136"/>
      <c r="M30" s="39" t="s">
        <v>17</v>
      </c>
      <c r="N30" s="132" t="s">
        <v>180</v>
      </c>
      <c r="O30" s="133"/>
      <c r="P30" s="133"/>
      <c r="Q30" s="133"/>
      <c r="R30" s="133"/>
      <c r="S30" s="133"/>
      <c r="T30" s="134"/>
      <c r="U30" s="137"/>
      <c r="V30" s="138"/>
      <c r="W30" s="138"/>
      <c r="X30" s="138"/>
      <c r="Y30" s="138"/>
      <c r="Z30" s="39" t="s">
        <v>17</v>
      </c>
    </row>
    <row r="31" spans="1:32" s="6" customFormat="1" ht="27" customHeight="1">
      <c r="A31" s="168" t="s">
        <v>182</v>
      </c>
      <c r="B31" s="169"/>
      <c r="C31" s="169"/>
      <c r="D31" s="169"/>
      <c r="E31" s="169"/>
      <c r="F31" s="169"/>
      <c r="G31" s="169"/>
      <c r="H31" s="195">
        <f>SUM(H25:L30)</f>
        <v>0</v>
      </c>
      <c r="I31" s="196"/>
      <c r="J31" s="196"/>
      <c r="K31" s="196"/>
      <c r="L31" s="196"/>
      <c r="M31" s="39" t="s">
        <v>17</v>
      </c>
      <c r="N31" s="171" t="s">
        <v>181</v>
      </c>
      <c r="O31" s="172"/>
      <c r="P31" s="172"/>
      <c r="Q31" s="172"/>
      <c r="R31" s="172"/>
      <c r="S31" s="172"/>
      <c r="T31" s="172"/>
      <c r="U31" s="208">
        <f>(U25+U27+U28+U29+U30)-U26</f>
        <v>0</v>
      </c>
      <c r="V31" s="209"/>
      <c r="W31" s="209"/>
      <c r="X31" s="209"/>
      <c r="Y31" s="209"/>
      <c r="Z31" s="39" t="s">
        <v>17</v>
      </c>
    </row>
    <row r="32" spans="1:32" s="6" customFormat="1" ht="27" customHeight="1">
      <c r="A32" s="190" t="s">
        <v>18</v>
      </c>
      <c r="B32" s="190"/>
      <c r="C32" s="190"/>
      <c r="D32" s="190"/>
      <c r="E32" s="190"/>
      <c r="F32" s="190"/>
      <c r="G32" s="190"/>
      <c r="H32" s="191">
        <f>H31-U31</f>
        <v>0</v>
      </c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2"/>
      <c r="Z32" s="39" t="s">
        <v>17</v>
      </c>
      <c r="AA32" s="24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12" customFormat="1" ht="12.75" customHeight="1">
      <c r="A33" s="16"/>
      <c r="B33" s="16"/>
      <c r="C33" s="16"/>
      <c r="D33" s="1"/>
      <c r="E33" s="5"/>
      <c r="F33" s="1"/>
      <c r="G33" s="5"/>
      <c r="H33" s="1"/>
      <c r="I33" s="8"/>
      <c r="N33" s="17"/>
      <c r="O33" s="17"/>
      <c r="P33" s="8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38" ht="32.25" customHeight="1">
      <c r="A34" s="193" t="s">
        <v>207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</row>
    <row r="35" spans="1:38" ht="42.75" customHeight="1">
      <c r="A35" s="194" t="s">
        <v>183</v>
      </c>
      <c r="B35" s="190"/>
      <c r="C35" s="190" t="s">
        <v>184</v>
      </c>
      <c r="D35" s="190"/>
      <c r="E35" s="190"/>
      <c r="F35" s="190"/>
      <c r="G35" s="190"/>
      <c r="H35" s="190"/>
      <c r="I35" s="168" t="s">
        <v>16</v>
      </c>
      <c r="J35" s="169"/>
      <c r="K35" s="169"/>
      <c r="L35" s="169"/>
      <c r="M35" s="170"/>
      <c r="N35" s="171" t="s">
        <v>58</v>
      </c>
      <c r="O35" s="169"/>
      <c r="P35" s="169"/>
      <c r="Q35" s="170"/>
      <c r="R35" s="171" t="s">
        <v>15</v>
      </c>
      <c r="S35" s="172"/>
      <c r="T35" s="172"/>
      <c r="U35" s="172"/>
      <c r="V35" s="172"/>
      <c r="W35" s="173"/>
      <c r="X35" s="171" t="s">
        <v>14</v>
      </c>
      <c r="Y35" s="172"/>
      <c r="Z35" s="173"/>
      <c r="AA35" s="7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197" t="s">
        <v>172</v>
      </c>
      <c r="B36" s="197"/>
      <c r="C36" s="199"/>
      <c r="D36" s="199"/>
      <c r="E36" s="199"/>
      <c r="F36" s="199"/>
      <c r="G36" s="199"/>
      <c r="H36" s="199"/>
      <c r="I36" s="77"/>
      <c r="J36" s="78"/>
      <c r="K36" s="78"/>
      <c r="L36" s="78"/>
      <c r="M36" s="79"/>
      <c r="N36" s="83"/>
      <c r="O36" s="84"/>
      <c r="P36" s="84"/>
      <c r="Q36" s="91" t="s">
        <v>13</v>
      </c>
      <c r="R36" s="93"/>
      <c r="S36" s="94"/>
      <c r="T36" s="40" t="s">
        <v>8</v>
      </c>
      <c r="U36" s="50"/>
      <c r="V36" s="40" t="s">
        <v>7</v>
      </c>
      <c r="W36" s="41" t="s">
        <v>9</v>
      </c>
      <c r="X36" s="95" t="s">
        <v>172</v>
      </c>
      <c r="Y36" s="96"/>
      <c r="Z36" s="97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197"/>
      <c r="B37" s="197"/>
      <c r="C37" s="199"/>
      <c r="D37" s="199"/>
      <c r="E37" s="199"/>
      <c r="F37" s="199"/>
      <c r="G37" s="199"/>
      <c r="H37" s="199"/>
      <c r="I37" s="80"/>
      <c r="J37" s="81"/>
      <c r="K37" s="81"/>
      <c r="L37" s="81"/>
      <c r="M37" s="82"/>
      <c r="N37" s="85"/>
      <c r="O37" s="86"/>
      <c r="P37" s="86"/>
      <c r="Q37" s="92"/>
      <c r="R37" s="89"/>
      <c r="S37" s="90"/>
      <c r="T37" s="42" t="s">
        <v>8</v>
      </c>
      <c r="U37" s="48"/>
      <c r="V37" s="42" t="s">
        <v>7</v>
      </c>
      <c r="W37" s="43" t="s">
        <v>6</v>
      </c>
      <c r="X37" s="98"/>
      <c r="Y37" s="99"/>
      <c r="Z37" s="100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198"/>
      <c r="B38" s="198"/>
      <c r="C38" s="199"/>
      <c r="D38" s="199"/>
      <c r="E38" s="199"/>
      <c r="F38" s="199"/>
      <c r="G38" s="199"/>
      <c r="H38" s="199"/>
      <c r="I38" s="77"/>
      <c r="J38" s="78"/>
      <c r="K38" s="78"/>
      <c r="L38" s="78"/>
      <c r="M38" s="79"/>
      <c r="N38" s="83"/>
      <c r="O38" s="84"/>
      <c r="P38" s="84"/>
      <c r="Q38" s="91" t="s">
        <v>13</v>
      </c>
      <c r="R38" s="93"/>
      <c r="S38" s="94"/>
      <c r="T38" s="40" t="s">
        <v>8</v>
      </c>
      <c r="U38" s="50"/>
      <c r="V38" s="40" t="s">
        <v>7</v>
      </c>
      <c r="W38" s="41" t="s">
        <v>9</v>
      </c>
      <c r="X38" s="95"/>
      <c r="Y38" s="96"/>
      <c r="Z38" s="97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198"/>
      <c r="B39" s="198"/>
      <c r="C39" s="199"/>
      <c r="D39" s="199"/>
      <c r="E39" s="199"/>
      <c r="F39" s="199"/>
      <c r="G39" s="199"/>
      <c r="H39" s="199"/>
      <c r="I39" s="80"/>
      <c r="J39" s="81"/>
      <c r="K39" s="81"/>
      <c r="L39" s="81"/>
      <c r="M39" s="82"/>
      <c r="N39" s="85"/>
      <c r="O39" s="86"/>
      <c r="P39" s="86"/>
      <c r="Q39" s="92"/>
      <c r="R39" s="89"/>
      <c r="S39" s="90"/>
      <c r="T39" s="42" t="s">
        <v>8</v>
      </c>
      <c r="U39" s="48"/>
      <c r="V39" s="42" t="s">
        <v>7</v>
      </c>
      <c r="W39" s="43" t="s">
        <v>6</v>
      </c>
      <c r="X39" s="98"/>
      <c r="Y39" s="99"/>
      <c r="Z39" s="100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198"/>
      <c r="B40" s="198"/>
      <c r="C40" s="199"/>
      <c r="D40" s="199"/>
      <c r="E40" s="199"/>
      <c r="F40" s="199"/>
      <c r="G40" s="199"/>
      <c r="H40" s="199"/>
      <c r="I40" s="77"/>
      <c r="J40" s="78"/>
      <c r="K40" s="78"/>
      <c r="L40" s="78"/>
      <c r="M40" s="79"/>
      <c r="N40" s="83"/>
      <c r="O40" s="84"/>
      <c r="P40" s="84"/>
      <c r="Q40" s="91" t="s">
        <v>13</v>
      </c>
      <c r="R40" s="87"/>
      <c r="S40" s="88"/>
      <c r="T40" s="44" t="s">
        <v>8</v>
      </c>
      <c r="U40" s="49"/>
      <c r="V40" s="44" t="s">
        <v>7</v>
      </c>
      <c r="W40" s="45" t="s">
        <v>9</v>
      </c>
      <c r="X40" s="95"/>
      <c r="Y40" s="96"/>
      <c r="Z40" s="97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198"/>
      <c r="B41" s="198"/>
      <c r="C41" s="199"/>
      <c r="D41" s="199"/>
      <c r="E41" s="199"/>
      <c r="F41" s="199"/>
      <c r="G41" s="199"/>
      <c r="H41" s="199"/>
      <c r="I41" s="80"/>
      <c r="J41" s="81"/>
      <c r="K41" s="81"/>
      <c r="L41" s="81"/>
      <c r="M41" s="82"/>
      <c r="N41" s="85"/>
      <c r="O41" s="86"/>
      <c r="P41" s="86"/>
      <c r="Q41" s="92"/>
      <c r="R41" s="89"/>
      <c r="S41" s="90"/>
      <c r="T41" s="42" t="s">
        <v>8</v>
      </c>
      <c r="U41" s="48"/>
      <c r="V41" s="42" t="s">
        <v>7</v>
      </c>
      <c r="W41" s="43" t="s">
        <v>6</v>
      </c>
      <c r="X41" s="98"/>
      <c r="Y41" s="99"/>
      <c r="Z41" s="100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198"/>
      <c r="B42" s="198"/>
      <c r="C42" s="199"/>
      <c r="D42" s="199"/>
      <c r="E42" s="199"/>
      <c r="F42" s="199"/>
      <c r="G42" s="199"/>
      <c r="H42" s="199"/>
      <c r="I42" s="77"/>
      <c r="J42" s="78"/>
      <c r="K42" s="78"/>
      <c r="L42" s="78"/>
      <c r="M42" s="79"/>
      <c r="N42" s="83"/>
      <c r="O42" s="84"/>
      <c r="P42" s="84"/>
      <c r="Q42" s="91" t="s">
        <v>13</v>
      </c>
      <c r="R42" s="87"/>
      <c r="S42" s="88"/>
      <c r="T42" s="44" t="s">
        <v>8</v>
      </c>
      <c r="U42" s="49"/>
      <c r="V42" s="44" t="s">
        <v>7</v>
      </c>
      <c r="W42" s="45" t="s">
        <v>9</v>
      </c>
      <c r="X42" s="95"/>
      <c r="Y42" s="96"/>
      <c r="Z42" s="97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8" customHeight="1">
      <c r="A43" s="198"/>
      <c r="B43" s="198"/>
      <c r="C43" s="199"/>
      <c r="D43" s="199"/>
      <c r="E43" s="199"/>
      <c r="F43" s="199"/>
      <c r="G43" s="199"/>
      <c r="H43" s="199"/>
      <c r="I43" s="80"/>
      <c r="J43" s="81"/>
      <c r="K43" s="81"/>
      <c r="L43" s="81"/>
      <c r="M43" s="82"/>
      <c r="N43" s="85"/>
      <c r="O43" s="86"/>
      <c r="P43" s="86"/>
      <c r="Q43" s="92"/>
      <c r="R43" s="89"/>
      <c r="S43" s="90"/>
      <c r="T43" s="42" t="s">
        <v>8</v>
      </c>
      <c r="U43" s="48"/>
      <c r="V43" s="42" t="s">
        <v>7</v>
      </c>
      <c r="W43" s="43" t="s">
        <v>6</v>
      </c>
      <c r="X43" s="98"/>
      <c r="Y43" s="99"/>
      <c r="Z43" s="100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29.25" customHeight="1">
      <c r="A44" s="51"/>
      <c r="B44" s="51"/>
      <c r="C44" s="52"/>
      <c r="D44" s="52"/>
      <c r="E44" s="52"/>
      <c r="F44" s="52"/>
      <c r="G44" s="52"/>
      <c r="H44" s="52"/>
      <c r="I44" s="53"/>
      <c r="J44" s="53"/>
      <c r="K44" s="53"/>
      <c r="L44" s="53"/>
      <c r="M44" s="53"/>
      <c r="N44" s="54"/>
      <c r="O44" s="54"/>
      <c r="P44" s="54"/>
      <c r="Q44" s="51"/>
      <c r="R44" s="55"/>
      <c r="S44" s="55"/>
      <c r="T44" s="44"/>
      <c r="U44" s="55"/>
      <c r="V44" s="44"/>
      <c r="W44" s="56"/>
      <c r="X44" s="52"/>
      <c r="Y44" s="52"/>
      <c r="Z44" s="52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12" customFormat="1" ht="24" customHeight="1">
      <c r="A45" s="193" t="s">
        <v>61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</row>
    <row r="46" spans="1:38" s="12" customFormat="1" ht="30" customHeight="1">
      <c r="A46" s="200" t="s">
        <v>12</v>
      </c>
      <c r="B46" s="201"/>
      <c r="C46" s="200" t="s">
        <v>42</v>
      </c>
      <c r="D46" s="150"/>
      <c r="E46" s="150"/>
      <c r="F46" s="150"/>
      <c r="G46" s="150"/>
      <c r="H46" s="150"/>
      <c r="I46" s="150"/>
      <c r="J46" s="150"/>
      <c r="K46" s="151"/>
      <c r="L46" s="179" t="s">
        <v>11</v>
      </c>
      <c r="M46" s="150"/>
      <c r="N46" s="150"/>
      <c r="O46" s="150"/>
      <c r="P46" s="150"/>
      <c r="Q46" s="150"/>
      <c r="R46" s="150"/>
      <c r="S46" s="150"/>
      <c r="T46" s="151"/>
      <c r="U46" s="144" t="s">
        <v>10</v>
      </c>
      <c r="V46" s="144"/>
      <c r="W46" s="144"/>
      <c r="X46" s="144"/>
      <c r="Y46" s="144"/>
      <c r="Z46" s="144"/>
    </row>
    <row r="47" spans="1:38" s="12" customFormat="1" ht="15" customHeight="1">
      <c r="A47" s="162" t="s">
        <v>172</v>
      </c>
      <c r="B47" s="163"/>
      <c r="C47" s="109"/>
      <c r="D47" s="110"/>
      <c r="E47" s="110"/>
      <c r="F47" s="110"/>
      <c r="G47" s="110"/>
      <c r="H47" s="110"/>
      <c r="I47" s="110"/>
      <c r="J47" s="110"/>
      <c r="K47" s="111"/>
      <c r="L47" s="115"/>
      <c r="M47" s="116"/>
      <c r="N47" s="116"/>
      <c r="O47" s="116"/>
      <c r="P47" s="116"/>
      <c r="Q47" s="116"/>
      <c r="R47" s="116"/>
      <c r="S47" s="116"/>
      <c r="T47" s="117"/>
      <c r="U47" s="121"/>
      <c r="V47" s="122"/>
      <c r="W47" s="33" t="s">
        <v>8</v>
      </c>
      <c r="X47" s="21"/>
      <c r="Y47" s="34" t="s">
        <v>7</v>
      </c>
      <c r="Z47" s="35" t="s">
        <v>9</v>
      </c>
    </row>
    <row r="48" spans="1:38" s="12" customFormat="1" ht="15" customHeight="1">
      <c r="A48" s="162"/>
      <c r="B48" s="163"/>
      <c r="C48" s="112"/>
      <c r="D48" s="113"/>
      <c r="E48" s="113"/>
      <c r="F48" s="113"/>
      <c r="G48" s="113"/>
      <c r="H48" s="113"/>
      <c r="I48" s="113"/>
      <c r="J48" s="113"/>
      <c r="K48" s="114"/>
      <c r="L48" s="118"/>
      <c r="M48" s="119"/>
      <c r="N48" s="119"/>
      <c r="O48" s="119"/>
      <c r="P48" s="119"/>
      <c r="Q48" s="119"/>
      <c r="R48" s="119"/>
      <c r="S48" s="119"/>
      <c r="T48" s="120"/>
      <c r="U48" s="123"/>
      <c r="V48" s="124"/>
      <c r="W48" s="36" t="s">
        <v>8</v>
      </c>
      <c r="X48" s="23"/>
      <c r="Y48" s="37" t="s">
        <v>7</v>
      </c>
      <c r="Z48" s="38" t="s">
        <v>6</v>
      </c>
    </row>
    <row r="49" spans="1:38" s="12" customFormat="1" ht="15" customHeight="1">
      <c r="A49" s="107"/>
      <c r="B49" s="108"/>
      <c r="C49" s="109"/>
      <c r="D49" s="110"/>
      <c r="E49" s="110"/>
      <c r="F49" s="110"/>
      <c r="G49" s="110"/>
      <c r="H49" s="110"/>
      <c r="I49" s="110"/>
      <c r="J49" s="110"/>
      <c r="K49" s="111"/>
      <c r="L49" s="115"/>
      <c r="M49" s="116"/>
      <c r="N49" s="116"/>
      <c r="O49" s="116"/>
      <c r="P49" s="116"/>
      <c r="Q49" s="116"/>
      <c r="R49" s="116"/>
      <c r="S49" s="116"/>
      <c r="T49" s="117"/>
      <c r="U49" s="121"/>
      <c r="V49" s="122"/>
      <c r="W49" s="33" t="s">
        <v>8</v>
      </c>
      <c r="X49" s="21"/>
      <c r="Y49" s="34" t="s">
        <v>7</v>
      </c>
      <c r="Z49" s="35" t="s">
        <v>9</v>
      </c>
    </row>
    <row r="50" spans="1:38" s="12" customFormat="1" ht="15" customHeight="1">
      <c r="A50" s="107"/>
      <c r="B50" s="108"/>
      <c r="C50" s="112"/>
      <c r="D50" s="113"/>
      <c r="E50" s="113"/>
      <c r="F50" s="113"/>
      <c r="G50" s="113"/>
      <c r="H50" s="113"/>
      <c r="I50" s="113"/>
      <c r="J50" s="113"/>
      <c r="K50" s="114"/>
      <c r="L50" s="118"/>
      <c r="M50" s="119"/>
      <c r="N50" s="119"/>
      <c r="O50" s="119"/>
      <c r="P50" s="119"/>
      <c r="Q50" s="119"/>
      <c r="R50" s="119"/>
      <c r="S50" s="119"/>
      <c r="T50" s="120"/>
      <c r="U50" s="123"/>
      <c r="V50" s="124"/>
      <c r="W50" s="36" t="s">
        <v>8</v>
      </c>
      <c r="X50" s="23"/>
      <c r="Y50" s="37" t="s">
        <v>7</v>
      </c>
      <c r="Z50" s="38" t="s">
        <v>6</v>
      </c>
    </row>
    <row r="51" spans="1:38" ht="15" customHeight="1">
      <c r="A51" s="107"/>
      <c r="B51" s="108"/>
      <c r="C51" s="109"/>
      <c r="D51" s="110"/>
      <c r="E51" s="110"/>
      <c r="F51" s="110"/>
      <c r="G51" s="110"/>
      <c r="H51" s="110"/>
      <c r="I51" s="110"/>
      <c r="J51" s="110"/>
      <c r="K51" s="111"/>
      <c r="L51" s="115"/>
      <c r="M51" s="116"/>
      <c r="N51" s="116"/>
      <c r="O51" s="116"/>
      <c r="P51" s="116"/>
      <c r="Q51" s="116"/>
      <c r="R51" s="116"/>
      <c r="S51" s="116"/>
      <c r="T51" s="117"/>
      <c r="U51" s="121"/>
      <c r="V51" s="122"/>
      <c r="W51" s="33" t="s">
        <v>8</v>
      </c>
      <c r="X51" s="21"/>
      <c r="Y51" s="34" t="s">
        <v>7</v>
      </c>
      <c r="Z51" s="35" t="s">
        <v>9</v>
      </c>
    </row>
    <row r="52" spans="1:38" ht="15" customHeight="1">
      <c r="A52" s="107"/>
      <c r="B52" s="108"/>
      <c r="C52" s="112"/>
      <c r="D52" s="113"/>
      <c r="E52" s="113"/>
      <c r="F52" s="113"/>
      <c r="G52" s="113"/>
      <c r="H52" s="113"/>
      <c r="I52" s="113"/>
      <c r="J52" s="113"/>
      <c r="K52" s="114"/>
      <c r="L52" s="118"/>
      <c r="M52" s="119"/>
      <c r="N52" s="119"/>
      <c r="O52" s="119"/>
      <c r="P52" s="119"/>
      <c r="Q52" s="119"/>
      <c r="R52" s="119"/>
      <c r="S52" s="119"/>
      <c r="T52" s="120"/>
      <c r="U52" s="123"/>
      <c r="V52" s="124"/>
      <c r="W52" s="36" t="s">
        <v>8</v>
      </c>
      <c r="X52" s="23"/>
      <c r="Y52" s="37" t="s">
        <v>7</v>
      </c>
      <c r="Z52" s="38" t="s">
        <v>6</v>
      </c>
    </row>
    <row r="53" spans="1:38" s="6" customFormat="1" ht="15" customHeight="1">
      <c r="A53" s="107"/>
      <c r="B53" s="108"/>
      <c r="C53" s="109"/>
      <c r="D53" s="110"/>
      <c r="E53" s="110"/>
      <c r="F53" s="110"/>
      <c r="G53" s="110"/>
      <c r="H53" s="110"/>
      <c r="I53" s="110"/>
      <c r="J53" s="110"/>
      <c r="K53" s="111"/>
      <c r="L53" s="115"/>
      <c r="M53" s="116"/>
      <c r="N53" s="116"/>
      <c r="O53" s="116"/>
      <c r="P53" s="116"/>
      <c r="Q53" s="116"/>
      <c r="R53" s="116"/>
      <c r="S53" s="116"/>
      <c r="T53" s="117"/>
      <c r="U53" s="121"/>
      <c r="V53" s="122"/>
      <c r="W53" s="33" t="s">
        <v>8</v>
      </c>
      <c r="X53" s="21"/>
      <c r="Y53" s="34" t="s">
        <v>7</v>
      </c>
      <c r="Z53" s="35" t="s">
        <v>9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6" customFormat="1" ht="15" customHeight="1">
      <c r="A54" s="107"/>
      <c r="B54" s="108"/>
      <c r="C54" s="112"/>
      <c r="D54" s="113"/>
      <c r="E54" s="113"/>
      <c r="F54" s="113"/>
      <c r="G54" s="113"/>
      <c r="H54" s="113"/>
      <c r="I54" s="113"/>
      <c r="J54" s="113"/>
      <c r="K54" s="114"/>
      <c r="L54" s="118"/>
      <c r="M54" s="119"/>
      <c r="N54" s="119"/>
      <c r="O54" s="119"/>
      <c r="P54" s="119"/>
      <c r="Q54" s="119"/>
      <c r="R54" s="119"/>
      <c r="S54" s="119"/>
      <c r="T54" s="120"/>
      <c r="U54" s="123"/>
      <c r="V54" s="124"/>
      <c r="W54" s="36" t="s">
        <v>8</v>
      </c>
      <c r="X54" s="23"/>
      <c r="Y54" s="37" t="s">
        <v>7</v>
      </c>
      <c r="Z54" s="38" t="s">
        <v>6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31.5" customHeight="1">
      <c r="A55" s="51"/>
      <c r="B55" s="51"/>
      <c r="C55" s="52"/>
      <c r="D55" s="52"/>
      <c r="E55" s="52"/>
      <c r="F55" s="52"/>
      <c r="G55" s="52"/>
      <c r="H55" s="52"/>
      <c r="I55" s="53"/>
      <c r="J55" s="53"/>
      <c r="K55" s="53"/>
      <c r="L55" s="53"/>
      <c r="M55" s="53"/>
      <c r="N55" s="54"/>
      <c r="O55" s="54"/>
      <c r="P55" s="54"/>
      <c r="Q55" s="51"/>
      <c r="R55" s="55"/>
      <c r="S55" s="55"/>
      <c r="T55" s="44"/>
      <c r="U55" s="55"/>
      <c r="V55" s="44"/>
      <c r="W55" s="56"/>
      <c r="X55" s="52"/>
      <c r="Y55" s="52"/>
      <c r="Z55" s="52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5" customHeight="1">
      <c r="A56" s="1" t="s">
        <v>210</v>
      </c>
    </row>
    <row r="57" spans="1:38" ht="268.5" customHeight="1">
      <c r="A57" s="74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6"/>
    </row>
    <row r="58" spans="1:38" ht="27.75" customHeight="1">
      <c r="A58" s="51"/>
      <c r="B58" s="51"/>
      <c r="C58" s="52"/>
      <c r="D58" s="52"/>
      <c r="E58" s="52"/>
      <c r="F58" s="52"/>
      <c r="G58" s="52"/>
      <c r="H58" s="52"/>
      <c r="I58" s="53"/>
      <c r="J58" s="53"/>
      <c r="K58" s="53"/>
      <c r="L58" s="53"/>
      <c r="M58" s="53"/>
      <c r="N58" s="54"/>
      <c r="O58" s="54"/>
      <c r="P58" s="54"/>
      <c r="Q58" s="51"/>
      <c r="R58" s="55"/>
      <c r="S58" s="55"/>
      <c r="T58" s="44"/>
      <c r="U58" s="55"/>
      <c r="V58" s="44"/>
      <c r="W58" s="56"/>
      <c r="X58" s="52"/>
      <c r="Y58" s="52"/>
      <c r="Z58" s="52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5" customHeight="1">
      <c r="A59" s="1" t="s">
        <v>153</v>
      </c>
    </row>
    <row r="60" spans="1:38" ht="189.95" customHeight="1">
      <c r="A60" s="74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6"/>
    </row>
    <row r="61" spans="1:38" ht="4.5" customHeight="1">
      <c r="A61" s="51"/>
      <c r="B61" s="51"/>
      <c r="C61" s="52"/>
      <c r="D61" s="52"/>
      <c r="E61" s="52"/>
      <c r="F61" s="52"/>
      <c r="G61" s="52"/>
      <c r="H61" s="52"/>
      <c r="I61" s="53"/>
      <c r="J61" s="53"/>
      <c r="K61" s="53"/>
      <c r="L61" s="53"/>
      <c r="M61" s="53"/>
      <c r="N61" s="54"/>
      <c r="O61" s="54"/>
      <c r="P61" s="54"/>
      <c r="Q61" s="51"/>
      <c r="R61" s="55"/>
      <c r="S61" s="55"/>
      <c r="T61" s="44"/>
      <c r="U61" s="55"/>
      <c r="V61" s="44"/>
      <c r="W61" s="56"/>
      <c r="X61" s="52"/>
      <c r="Y61" s="52"/>
      <c r="Z61" s="52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5" customHeight="1">
      <c r="A62" s="1" t="s">
        <v>154</v>
      </c>
    </row>
    <row r="63" spans="1:38" ht="30" customHeight="1">
      <c r="A63" s="101" t="s">
        <v>50</v>
      </c>
      <c r="B63" s="102"/>
      <c r="C63" s="102"/>
      <c r="D63" s="102"/>
      <c r="E63" s="102"/>
      <c r="F63" s="103"/>
      <c r="G63" s="104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6"/>
    </row>
    <row r="64" spans="1:38" ht="15" customHeight="1">
      <c r="A64" s="46" t="s">
        <v>155</v>
      </c>
      <c r="Z64" s="47"/>
    </row>
    <row r="65" spans="1:38" ht="189.95" customHeight="1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3"/>
    </row>
    <row r="66" spans="1:38" ht="18" customHeight="1">
      <c r="A66" s="51"/>
      <c r="B66" s="51"/>
      <c r="C66" s="52"/>
      <c r="D66" s="52"/>
      <c r="E66" s="52"/>
      <c r="F66" s="52"/>
      <c r="G66" s="52"/>
      <c r="H66" s="52"/>
      <c r="I66" s="53"/>
      <c r="J66" s="53"/>
      <c r="K66" s="53"/>
      <c r="L66" s="53"/>
      <c r="M66" s="53"/>
      <c r="N66" s="54"/>
      <c r="O66" s="54"/>
      <c r="P66" s="54"/>
      <c r="Q66" s="51"/>
      <c r="R66" s="55"/>
      <c r="S66" s="55"/>
      <c r="T66" s="44"/>
      <c r="U66" s="55"/>
      <c r="V66" s="44"/>
      <c r="W66" s="56"/>
      <c r="X66" s="52"/>
      <c r="Y66" s="52"/>
      <c r="Z66" s="52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5" customHeight="1">
      <c r="A67" s="1" t="s">
        <v>208</v>
      </c>
    </row>
    <row r="68" spans="1:38" ht="189.95" customHeight="1">
      <c r="A68" s="74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6"/>
    </row>
    <row r="69" spans="1:38" ht="11.25" customHeight="1"/>
    <row r="70" spans="1:38" ht="15" customHeight="1">
      <c r="Y70" s="1" t="s">
        <v>0</v>
      </c>
    </row>
    <row r="71" spans="1:38" ht="15" customHeight="1">
      <c r="A71" s="1" t="s">
        <v>5</v>
      </c>
    </row>
    <row r="72" spans="1:38" ht="52.5" customHeight="1">
      <c r="A72" s="70" t="s">
        <v>62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3"/>
      <c r="AB72" s="3"/>
      <c r="AC72" s="3"/>
      <c r="AD72" s="3"/>
      <c r="AE72" s="3"/>
      <c r="AF72" s="3"/>
      <c r="AG72" s="3"/>
      <c r="AH72" s="2"/>
      <c r="AI72" s="2"/>
    </row>
    <row r="99" spans="1:3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</sheetData>
  <sheetProtection selectLockedCells="1" selectUnlockedCells="1"/>
  <mergeCells count="147">
    <mergeCell ref="U29:Y29"/>
    <mergeCell ref="A2:Z2"/>
    <mergeCell ref="N31:T31"/>
    <mergeCell ref="H28:L28"/>
    <mergeCell ref="H29:L29"/>
    <mergeCell ref="A31:G31"/>
    <mergeCell ref="N28:T28"/>
    <mergeCell ref="N29:T29"/>
    <mergeCell ref="A20:P20"/>
    <mergeCell ref="Q20:Z20"/>
    <mergeCell ref="A21:C21"/>
    <mergeCell ref="A26:G26"/>
    <mergeCell ref="A27:G27"/>
    <mergeCell ref="N26:T26"/>
    <mergeCell ref="N27:T27"/>
    <mergeCell ref="H26:L26"/>
    <mergeCell ref="A16:H16"/>
    <mergeCell ref="K17:L17"/>
    <mergeCell ref="I16:L16"/>
    <mergeCell ref="M16:R16"/>
    <mergeCell ref="S16:Z16"/>
    <mergeCell ref="U31:Y31"/>
    <mergeCell ref="A10:C10"/>
    <mergeCell ref="A12:C12"/>
    <mergeCell ref="I42:M43"/>
    <mergeCell ref="N42:P43"/>
    <mergeCell ref="Q42:Q43"/>
    <mergeCell ref="R42:S42"/>
    <mergeCell ref="X42:Z43"/>
    <mergeCell ref="R43:S43"/>
    <mergeCell ref="A45:Z45"/>
    <mergeCell ref="C47:K48"/>
    <mergeCell ref="A36:B37"/>
    <mergeCell ref="A38:B39"/>
    <mergeCell ref="A40:B41"/>
    <mergeCell ref="A42:B43"/>
    <mergeCell ref="C36:H37"/>
    <mergeCell ref="C38:H39"/>
    <mergeCell ref="C40:H41"/>
    <mergeCell ref="C42:H43"/>
    <mergeCell ref="C46:K46"/>
    <mergeCell ref="L46:T46"/>
    <mergeCell ref="U46:Z46"/>
    <mergeCell ref="A46:B46"/>
    <mergeCell ref="R36:S36"/>
    <mergeCell ref="X35:Z35"/>
    <mergeCell ref="R35:W35"/>
    <mergeCell ref="A19:H19"/>
    <mergeCell ref="N35:Q35"/>
    <mergeCell ref="I35:M35"/>
    <mergeCell ref="H30:L30"/>
    <mergeCell ref="A32:G32"/>
    <mergeCell ref="H32:Y32"/>
    <mergeCell ref="I36:M37"/>
    <mergeCell ref="N36:P37"/>
    <mergeCell ref="A34:Z34"/>
    <mergeCell ref="N30:T30"/>
    <mergeCell ref="U30:Y30"/>
    <mergeCell ref="A35:B35"/>
    <mergeCell ref="C35:H35"/>
    <mergeCell ref="X36:Z37"/>
    <mergeCell ref="R37:S37"/>
    <mergeCell ref="A30:G30"/>
    <mergeCell ref="Q36:Q37"/>
    <mergeCell ref="A29:G29"/>
    <mergeCell ref="U27:Y27"/>
    <mergeCell ref="A25:G25"/>
    <mergeCell ref="H31:L31"/>
    <mergeCell ref="U28:Y28"/>
    <mergeCell ref="A9:U9"/>
    <mergeCell ref="D10:U10"/>
    <mergeCell ref="D12:U12"/>
    <mergeCell ref="A14:H14"/>
    <mergeCell ref="I14:Q14"/>
    <mergeCell ref="H25:L25"/>
    <mergeCell ref="U25:Y25"/>
    <mergeCell ref="X19:Y19"/>
    <mergeCell ref="N24:Z24"/>
    <mergeCell ref="A24:M24"/>
    <mergeCell ref="N25:T25"/>
    <mergeCell ref="Q19:S19"/>
    <mergeCell ref="I19:P19"/>
    <mergeCell ref="A18:H18"/>
    <mergeCell ref="I18:P18"/>
    <mergeCell ref="Q18:Z18"/>
    <mergeCell ref="A49:B50"/>
    <mergeCell ref="A47:B48"/>
    <mergeCell ref="U51:V51"/>
    <mergeCell ref="U52:V52"/>
    <mergeCell ref="L49:T50"/>
    <mergeCell ref="U49:V49"/>
    <mergeCell ref="U50:V50"/>
    <mergeCell ref="A51:B52"/>
    <mergeCell ref="C51:K52"/>
    <mergeCell ref="L51:T52"/>
    <mergeCell ref="C49:K50"/>
    <mergeCell ref="U47:V47"/>
    <mergeCell ref="U48:V48"/>
    <mergeCell ref="L47:T48"/>
    <mergeCell ref="S3:T3"/>
    <mergeCell ref="U19:V19"/>
    <mergeCell ref="A15:H15"/>
    <mergeCell ref="I15:Q15"/>
    <mergeCell ref="R15:Z15"/>
    <mergeCell ref="A17:H17"/>
    <mergeCell ref="I17:J17"/>
    <mergeCell ref="M17:N17"/>
    <mergeCell ref="A28:G28"/>
    <mergeCell ref="H27:L27"/>
    <mergeCell ref="U26:Y26"/>
    <mergeCell ref="N21:O21"/>
    <mergeCell ref="Q21:Z21"/>
    <mergeCell ref="A6:Z6"/>
    <mergeCell ref="A7:Z7"/>
    <mergeCell ref="R14:Z14"/>
    <mergeCell ref="A11:C11"/>
    <mergeCell ref="Y17:Z17"/>
    <mergeCell ref="V17:X17"/>
    <mergeCell ref="Q17:R17"/>
    <mergeCell ref="D11:U11"/>
    <mergeCell ref="A13:U13"/>
    <mergeCell ref="V9:Z13"/>
    <mergeCell ref="S17:T17"/>
    <mergeCell ref="A72:Z72"/>
    <mergeCell ref="A65:Z65"/>
    <mergeCell ref="A60:Z60"/>
    <mergeCell ref="I40:M41"/>
    <mergeCell ref="N38:P39"/>
    <mergeCell ref="R40:S40"/>
    <mergeCell ref="R41:S41"/>
    <mergeCell ref="Q40:Q41"/>
    <mergeCell ref="N40:P41"/>
    <mergeCell ref="Q38:Q39"/>
    <mergeCell ref="R39:S39"/>
    <mergeCell ref="R38:S38"/>
    <mergeCell ref="X40:Z41"/>
    <mergeCell ref="X38:Z39"/>
    <mergeCell ref="I38:M39"/>
    <mergeCell ref="A63:F63"/>
    <mergeCell ref="G63:Z63"/>
    <mergeCell ref="A57:Z57"/>
    <mergeCell ref="A68:Z68"/>
    <mergeCell ref="A53:B54"/>
    <mergeCell ref="C53:K54"/>
    <mergeCell ref="L53:T54"/>
    <mergeCell ref="U53:V53"/>
    <mergeCell ref="U54:V54"/>
  </mergeCells>
  <phoneticPr fontId="1"/>
  <dataValidations count="1">
    <dataValidation type="list" allowBlank="1" showInputMessage="1" showErrorMessage="1" sqref="BC2" xr:uid="{E6F88297-7EF2-4EA4-8BF7-D077C8548A11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3" manualBreakCount="3">
    <brk id="32" max="25" man="1"/>
    <brk id="58" max="25" man="1"/>
    <brk id="80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4D37E36-8BB2-4591-BDAC-F79DC14151EF}">
          <x14:formula1>
            <xm:f>リスト!$G$3:$G$5</xm:f>
          </x14:formula1>
          <xm:sqref>X38:Z44 X66:Z67 X55:Z61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A47:B54</xm:sqref>
        </x14:dataValidation>
        <x14:dataValidation type="list" allowBlank="1" showInputMessage="1" xr:uid="{1516DE93-13D9-4D13-BCFE-A87AFFE90E68}">
          <x14:formula1>
            <xm:f>リスト!$D$2:$D$5</xm:f>
          </x14:formula1>
          <xm:sqref>I19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A17:H17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X36:Z37</xm:sqref>
        </x14:dataValidation>
        <x14:dataValidation type="list" allowBlank="1" showInputMessage="1" showErrorMessage="1" xr:uid="{4941412F-27C9-4C2A-8B84-CB382C061E3D}">
          <x14:formula1>
            <xm:f>リスト!$O$2:$O$5</xm:f>
          </x14:formula1>
          <xm:sqref>Q21:Z21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A36:B43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B8742-EB7D-46E2-B720-47D159A8FBD3}">
  <sheetPr>
    <tabColor theme="7" tint="0.79998168889431442"/>
    <pageSetUpPr fitToPage="1"/>
  </sheetPr>
  <dimension ref="A1:AP100"/>
  <sheetViews>
    <sheetView view="pageBreakPreview" topLeftCell="A6" zoomScaleNormal="100" zoomScaleSheetLayoutView="100" workbookViewId="0">
      <selection activeCell="AC21" sqref="AC21"/>
    </sheetView>
  </sheetViews>
  <sheetFormatPr defaultColWidth="7.5" defaultRowHeight="12"/>
  <cols>
    <col min="1" max="21" width="3.125" style="1" customWidth="1"/>
    <col min="22" max="22" width="2.75" style="1" customWidth="1"/>
    <col min="23" max="23" width="3.75" style="1" customWidth="1"/>
    <col min="24" max="25" width="2.75" style="1" customWidth="1"/>
    <col min="26" max="26" width="3.625" style="1" customWidth="1"/>
    <col min="27" max="34" width="2.75" style="1" customWidth="1"/>
    <col min="35" max="46" width="2.625" style="1" customWidth="1"/>
    <col min="47" max="256" width="7.5" style="1"/>
    <col min="257" max="280" width="2.625" style="1" customWidth="1"/>
    <col min="281" max="281" width="2.875" style="1" customWidth="1"/>
    <col min="282" max="302" width="2.625" style="1" customWidth="1"/>
    <col min="303" max="512" width="7.5" style="1"/>
    <col min="513" max="536" width="2.625" style="1" customWidth="1"/>
    <col min="537" max="537" width="2.875" style="1" customWidth="1"/>
    <col min="538" max="558" width="2.625" style="1" customWidth="1"/>
    <col min="559" max="768" width="7.5" style="1"/>
    <col min="769" max="792" width="2.625" style="1" customWidth="1"/>
    <col min="793" max="793" width="2.875" style="1" customWidth="1"/>
    <col min="794" max="814" width="2.625" style="1" customWidth="1"/>
    <col min="815" max="1024" width="7.5" style="1"/>
    <col min="1025" max="1048" width="2.625" style="1" customWidth="1"/>
    <col min="1049" max="1049" width="2.875" style="1" customWidth="1"/>
    <col min="1050" max="1070" width="2.625" style="1" customWidth="1"/>
    <col min="1071" max="1280" width="7.5" style="1"/>
    <col min="1281" max="1304" width="2.625" style="1" customWidth="1"/>
    <col min="1305" max="1305" width="2.875" style="1" customWidth="1"/>
    <col min="1306" max="1326" width="2.625" style="1" customWidth="1"/>
    <col min="1327" max="1536" width="7.5" style="1"/>
    <col min="1537" max="1560" width="2.625" style="1" customWidth="1"/>
    <col min="1561" max="1561" width="2.875" style="1" customWidth="1"/>
    <col min="1562" max="1582" width="2.625" style="1" customWidth="1"/>
    <col min="1583" max="1792" width="7.5" style="1"/>
    <col min="1793" max="1816" width="2.625" style="1" customWidth="1"/>
    <col min="1817" max="1817" width="2.875" style="1" customWidth="1"/>
    <col min="1818" max="1838" width="2.625" style="1" customWidth="1"/>
    <col min="1839" max="2048" width="7.5" style="1"/>
    <col min="2049" max="2072" width="2.625" style="1" customWidth="1"/>
    <col min="2073" max="2073" width="2.875" style="1" customWidth="1"/>
    <col min="2074" max="2094" width="2.625" style="1" customWidth="1"/>
    <col min="2095" max="2304" width="7.5" style="1"/>
    <col min="2305" max="2328" width="2.625" style="1" customWidth="1"/>
    <col min="2329" max="2329" width="2.875" style="1" customWidth="1"/>
    <col min="2330" max="2350" width="2.625" style="1" customWidth="1"/>
    <col min="2351" max="2560" width="7.5" style="1"/>
    <col min="2561" max="2584" width="2.625" style="1" customWidth="1"/>
    <col min="2585" max="2585" width="2.875" style="1" customWidth="1"/>
    <col min="2586" max="2606" width="2.625" style="1" customWidth="1"/>
    <col min="2607" max="2816" width="7.5" style="1"/>
    <col min="2817" max="2840" width="2.625" style="1" customWidth="1"/>
    <col min="2841" max="2841" width="2.875" style="1" customWidth="1"/>
    <col min="2842" max="2862" width="2.625" style="1" customWidth="1"/>
    <col min="2863" max="3072" width="7.5" style="1"/>
    <col min="3073" max="3096" width="2.625" style="1" customWidth="1"/>
    <col min="3097" max="3097" width="2.875" style="1" customWidth="1"/>
    <col min="3098" max="3118" width="2.625" style="1" customWidth="1"/>
    <col min="3119" max="3328" width="7.5" style="1"/>
    <col min="3329" max="3352" width="2.625" style="1" customWidth="1"/>
    <col min="3353" max="3353" width="2.875" style="1" customWidth="1"/>
    <col min="3354" max="3374" width="2.625" style="1" customWidth="1"/>
    <col min="3375" max="3584" width="7.5" style="1"/>
    <col min="3585" max="3608" width="2.625" style="1" customWidth="1"/>
    <col min="3609" max="3609" width="2.875" style="1" customWidth="1"/>
    <col min="3610" max="3630" width="2.625" style="1" customWidth="1"/>
    <col min="3631" max="3840" width="7.5" style="1"/>
    <col min="3841" max="3864" width="2.625" style="1" customWidth="1"/>
    <col min="3865" max="3865" width="2.875" style="1" customWidth="1"/>
    <col min="3866" max="3886" width="2.625" style="1" customWidth="1"/>
    <col min="3887" max="4096" width="7.5" style="1"/>
    <col min="4097" max="4120" width="2.625" style="1" customWidth="1"/>
    <col min="4121" max="4121" width="2.875" style="1" customWidth="1"/>
    <col min="4122" max="4142" width="2.625" style="1" customWidth="1"/>
    <col min="4143" max="4352" width="7.5" style="1"/>
    <col min="4353" max="4376" width="2.625" style="1" customWidth="1"/>
    <col min="4377" max="4377" width="2.875" style="1" customWidth="1"/>
    <col min="4378" max="4398" width="2.625" style="1" customWidth="1"/>
    <col min="4399" max="4608" width="7.5" style="1"/>
    <col min="4609" max="4632" width="2.625" style="1" customWidth="1"/>
    <col min="4633" max="4633" width="2.875" style="1" customWidth="1"/>
    <col min="4634" max="4654" width="2.625" style="1" customWidth="1"/>
    <col min="4655" max="4864" width="7.5" style="1"/>
    <col min="4865" max="4888" width="2.625" style="1" customWidth="1"/>
    <col min="4889" max="4889" width="2.875" style="1" customWidth="1"/>
    <col min="4890" max="4910" width="2.625" style="1" customWidth="1"/>
    <col min="4911" max="5120" width="7.5" style="1"/>
    <col min="5121" max="5144" width="2.625" style="1" customWidth="1"/>
    <col min="5145" max="5145" width="2.875" style="1" customWidth="1"/>
    <col min="5146" max="5166" width="2.625" style="1" customWidth="1"/>
    <col min="5167" max="5376" width="7.5" style="1"/>
    <col min="5377" max="5400" width="2.625" style="1" customWidth="1"/>
    <col min="5401" max="5401" width="2.875" style="1" customWidth="1"/>
    <col min="5402" max="5422" width="2.625" style="1" customWidth="1"/>
    <col min="5423" max="5632" width="7.5" style="1"/>
    <col min="5633" max="5656" width="2.625" style="1" customWidth="1"/>
    <col min="5657" max="5657" width="2.875" style="1" customWidth="1"/>
    <col min="5658" max="5678" width="2.625" style="1" customWidth="1"/>
    <col min="5679" max="5888" width="7.5" style="1"/>
    <col min="5889" max="5912" width="2.625" style="1" customWidth="1"/>
    <col min="5913" max="5913" width="2.875" style="1" customWidth="1"/>
    <col min="5914" max="5934" width="2.625" style="1" customWidth="1"/>
    <col min="5935" max="6144" width="7.5" style="1"/>
    <col min="6145" max="6168" width="2.625" style="1" customWidth="1"/>
    <col min="6169" max="6169" width="2.875" style="1" customWidth="1"/>
    <col min="6170" max="6190" width="2.625" style="1" customWidth="1"/>
    <col min="6191" max="6400" width="7.5" style="1"/>
    <col min="6401" max="6424" width="2.625" style="1" customWidth="1"/>
    <col min="6425" max="6425" width="2.875" style="1" customWidth="1"/>
    <col min="6426" max="6446" width="2.625" style="1" customWidth="1"/>
    <col min="6447" max="6656" width="7.5" style="1"/>
    <col min="6657" max="6680" width="2.625" style="1" customWidth="1"/>
    <col min="6681" max="6681" width="2.875" style="1" customWidth="1"/>
    <col min="6682" max="6702" width="2.625" style="1" customWidth="1"/>
    <col min="6703" max="6912" width="7.5" style="1"/>
    <col min="6913" max="6936" width="2.625" style="1" customWidth="1"/>
    <col min="6937" max="6937" width="2.875" style="1" customWidth="1"/>
    <col min="6938" max="6958" width="2.625" style="1" customWidth="1"/>
    <col min="6959" max="7168" width="7.5" style="1"/>
    <col min="7169" max="7192" width="2.625" style="1" customWidth="1"/>
    <col min="7193" max="7193" width="2.875" style="1" customWidth="1"/>
    <col min="7194" max="7214" width="2.625" style="1" customWidth="1"/>
    <col min="7215" max="7424" width="7.5" style="1"/>
    <col min="7425" max="7448" width="2.625" style="1" customWidth="1"/>
    <col min="7449" max="7449" width="2.875" style="1" customWidth="1"/>
    <col min="7450" max="7470" width="2.625" style="1" customWidth="1"/>
    <col min="7471" max="7680" width="7.5" style="1"/>
    <col min="7681" max="7704" width="2.625" style="1" customWidth="1"/>
    <col min="7705" max="7705" width="2.875" style="1" customWidth="1"/>
    <col min="7706" max="7726" width="2.625" style="1" customWidth="1"/>
    <col min="7727" max="7936" width="7.5" style="1"/>
    <col min="7937" max="7960" width="2.625" style="1" customWidth="1"/>
    <col min="7961" max="7961" width="2.875" style="1" customWidth="1"/>
    <col min="7962" max="7982" width="2.625" style="1" customWidth="1"/>
    <col min="7983" max="8192" width="7.5" style="1"/>
    <col min="8193" max="8216" width="2.625" style="1" customWidth="1"/>
    <col min="8217" max="8217" width="2.875" style="1" customWidth="1"/>
    <col min="8218" max="8238" width="2.625" style="1" customWidth="1"/>
    <col min="8239" max="8448" width="7.5" style="1"/>
    <col min="8449" max="8472" width="2.625" style="1" customWidth="1"/>
    <col min="8473" max="8473" width="2.875" style="1" customWidth="1"/>
    <col min="8474" max="8494" width="2.625" style="1" customWidth="1"/>
    <col min="8495" max="8704" width="7.5" style="1"/>
    <col min="8705" max="8728" width="2.625" style="1" customWidth="1"/>
    <col min="8729" max="8729" width="2.875" style="1" customWidth="1"/>
    <col min="8730" max="8750" width="2.625" style="1" customWidth="1"/>
    <col min="8751" max="8960" width="7.5" style="1"/>
    <col min="8961" max="8984" width="2.625" style="1" customWidth="1"/>
    <col min="8985" max="8985" width="2.875" style="1" customWidth="1"/>
    <col min="8986" max="9006" width="2.625" style="1" customWidth="1"/>
    <col min="9007" max="9216" width="7.5" style="1"/>
    <col min="9217" max="9240" width="2.625" style="1" customWidth="1"/>
    <col min="9241" max="9241" width="2.875" style="1" customWidth="1"/>
    <col min="9242" max="9262" width="2.625" style="1" customWidth="1"/>
    <col min="9263" max="9472" width="7.5" style="1"/>
    <col min="9473" max="9496" width="2.625" style="1" customWidth="1"/>
    <col min="9497" max="9497" width="2.875" style="1" customWidth="1"/>
    <col min="9498" max="9518" width="2.625" style="1" customWidth="1"/>
    <col min="9519" max="9728" width="7.5" style="1"/>
    <col min="9729" max="9752" width="2.625" style="1" customWidth="1"/>
    <col min="9753" max="9753" width="2.875" style="1" customWidth="1"/>
    <col min="9754" max="9774" width="2.625" style="1" customWidth="1"/>
    <col min="9775" max="9984" width="7.5" style="1"/>
    <col min="9985" max="10008" width="2.625" style="1" customWidth="1"/>
    <col min="10009" max="10009" width="2.875" style="1" customWidth="1"/>
    <col min="10010" max="10030" width="2.625" style="1" customWidth="1"/>
    <col min="10031" max="10240" width="7.5" style="1"/>
    <col min="10241" max="10264" width="2.625" style="1" customWidth="1"/>
    <col min="10265" max="10265" width="2.875" style="1" customWidth="1"/>
    <col min="10266" max="10286" width="2.625" style="1" customWidth="1"/>
    <col min="10287" max="10496" width="7.5" style="1"/>
    <col min="10497" max="10520" width="2.625" style="1" customWidth="1"/>
    <col min="10521" max="10521" width="2.875" style="1" customWidth="1"/>
    <col min="10522" max="10542" width="2.625" style="1" customWidth="1"/>
    <col min="10543" max="10752" width="7.5" style="1"/>
    <col min="10753" max="10776" width="2.625" style="1" customWidth="1"/>
    <col min="10777" max="10777" width="2.875" style="1" customWidth="1"/>
    <col min="10778" max="10798" width="2.625" style="1" customWidth="1"/>
    <col min="10799" max="11008" width="7.5" style="1"/>
    <col min="11009" max="11032" width="2.625" style="1" customWidth="1"/>
    <col min="11033" max="11033" width="2.875" style="1" customWidth="1"/>
    <col min="11034" max="11054" width="2.625" style="1" customWidth="1"/>
    <col min="11055" max="11264" width="7.5" style="1"/>
    <col min="11265" max="11288" width="2.625" style="1" customWidth="1"/>
    <col min="11289" max="11289" width="2.875" style="1" customWidth="1"/>
    <col min="11290" max="11310" width="2.625" style="1" customWidth="1"/>
    <col min="11311" max="11520" width="7.5" style="1"/>
    <col min="11521" max="11544" width="2.625" style="1" customWidth="1"/>
    <col min="11545" max="11545" width="2.875" style="1" customWidth="1"/>
    <col min="11546" max="11566" width="2.625" style="1" customWidth="1"/>
    <col min="11567" max="11776" width="7.5" style="1"/>
    <col min="11777" max="11800" width="2.625" style="1" customWidth="1"/>
    <col min="11801" max="11801" width="2.875" style="1" customWidth="1"/>
    <col min="11802" max="11822" width="2.625" style="1" customWidth="1"/>
    <col min="11823" max="12032" width="7.5" style="1"/>
    <col min="12033" max="12056" width="2.625" style="1" customWidth="1"/>
    <col min="12057" max="12057" width="2.875" style="1" customWidth="1"/>
    <col min="12058" max="12078" width="2.625" style="1" customWidth="1"/>
    <col min="12079" max="12288" width="7.5" style="1"/>
    <col min="12289" max="12312" width="2.625" style="1" customWidth="1"/>
    <col min="12313" max="12313" width="2.875" style="1" customWidth="1"/>
    <col min="12314" max="12334" width="2.625" style="1" customWidth="1"/>
    <col min="12335" max="12544" width="7.5" style="1"/>
    <col min="12545" max="12568" width="2.625" style="1" customWidth="1"/>
    <col min="12569" max="12569" width="2.875" style="1" customWidth="1"/>
    <col min="12570" max="12590" width="2.625" style="1" customWidth="1"/>
    <col min="12591" max="12800" width="7.5" style="1"/>
    <col min="12801" max="12824" width="2.625" style="1" customWidth="1"/>
    <col min="12825" max="12825" width="2.875" style="1" customWidth="1"/>
    <col min="12826" max="12846" width="2.625" style="1" customWidth="1"/>
    <col min="12847" max="13056" width="7.5" style="1"/>
    <col min="13057" max="13080" width="2.625" style="1" customWidth="1"/>
    <col min="13081" max="13081" width="2.875" style="1" customWidth="1"/>
    <col min="13082" max="13102" width="2.625" style="1" customWidth="1"/>
    <col min="13103" max="13312" width="7.5" style="1"/>
    <col min="13313" max="13336" width="2.625" style="1" customWidth="1"/>
    <col min="13337" max="13337" width="2.875" style="1" customWidth="1"/>
    <col min="13338" max="13358" width="2.625" style="1" customWidth="1"/>
    <col min="13359" max="13568" width="7.5" style="1"/>
    <col min="13569" max="13592" width="2.625" style="1" customWidth="1"/>
    <col min="13593" max="13593" width="2.875" style="1" customWidth="1"/>
    <col min="13594" max="13614" width="2.625" style="1" customWidth="1"/>
    <col min="13615" max="13824" width="7.5" style="1"/>
    <col min="13825" max="13848" width="2.625" style="1" customWidth="1"/>
    <col min="13849" max="13849" width="2.875" style="1" customWidth="1"/>
    <col min="13850" max="13870" width="2.625" style="1" customWidth="1"/>
    <col min="13871" max="14080" width="7.5" style="1"/>
    <col min="14081" max="14104" width="2.625" style="1" customWidth="1"/>
    <col min="14105" max="14105" width="2.875" style="1" customWidth="1"/>
    <col min="14106" max="14126" width="2.625" style="1" customWidth="1"/>
    <col min="14127" max="14336" width="7.5" style="1"/>
    <col min="14337" max="14360" width="2.625" style="1" customWidth="1"/>
    <col min="14361" max="14361" width="2.875" style="1" customWidth="1"/>
    <col min="14362" max="14382" width="2.625" style="1" customWidth="1"/>
    <col min="14383" max="14592" width="7.5" style="1"/>
    <col min="14593" max="14616" width="2.625" style="1" customWidth="1"/>
    <col min="14617" max="14617" width="2.875" style="1" customWidth="1"/>
    <col min="14618" max="14638" width="2.625" style="1" customWidth="1"/>
    <col min="14639" max="14848" width="7.5" style="1"/>
    <col min="14849" max="14872" width="2.625" style="1" customWidth="1"/>
    <col min="14873" max="14873" width="2.875" style="1" customWidth="1"/>
    <col min="14874" max="14894" width="2.625" style="1" customWidth="1"/>
    <col min="14895" max="15104" width="7.5" style="1"/>
    <col min="15105" max="15128" width="2.625" style="1" customWidth="1"/>
    <col min="15129" max="15129" width="2.875" style="1" customWidth="1"/>
    <col min="15130" max="15150" width="2.625" style="1" customWidth="1"/>
    <col min="15151" max="15360" width="7.5" style="1"/>
    <col min="15361" max="15384" width="2.625" style="1" customWidth="1"/>
    <col min="15385" max="15385" width="2.875" style="1" customWidth="1"/>
    <col min="15386" max="15406" width="2.625" style="1" customWidth="1"/>
    <col min="15407" max="15616" width="7.5" style="1"/>
    <col min="15617" max="15640" width="2.625" style="1" customWidth="1"/>
    <col min="15641" max="15641" width="2.875" style="1" customWidth="1"/>
    <col min="15642" max="15662" width="2.625" style="1" customWidth="1"/>
    <col min="15663" max="15872" width="7.5" style="1"/>
    <col min="15873" max="15896" width="2.625" style="1" customWidth="1"/>
    <col min="15897" max="15897" width="2.875" style="1" customWidth="1"/>
    <col min="15898" max="15918" width="2.625" style="1" customWidth="1"/>
    <col min="15919" max="16128" width="7.5" style="1"/>
    <col min="16129" max="16152" width="2.625" style="1" customWidth="1"/>
    <col min="16153" max="16153" width="2.875" style="1" customWidth="1"/>
    <col min="16154" max="16174" width="2.625" style="1" customWidth="1"/>
    <col min="16175" max="16384" width="7.5" style="1"/>
  </cols>
  <sheetData>
    <row r="1" spans="1:42">
      <c r="Z1" s="25" t="s">
        <v>27</v>
      </c>
    </row>
    <row r="2" spans="1:42" s="10" customFormat="1" ht="37.5" customHeight="1">
      <c r="A2" s="202" t="s">
        <v>205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11"/>
      <c r="AB2" s="11"/>
      <c r="AC2" s="1"/>
      <c r="AD2" s="11"/>
      <c r="AE2" s="11"/>
      <c r="AF2" s="11"/>
      <c r="AG2" s="11"/>
      <c r="AH2" s="11"/>
    </row>
    <row r="3" spans="1:42" ht="21.75" customHeight="1">
      <c r="S3" s="125" t="s">
        <v>2</v>
      </c>
      <c r="T3" s="125"/>
      <c r="U3" s="5">
        <v>4</v>
      </c>
      <c r="V3" s="1" t="s">
        <v>8</v>
      </c>
      <c r="W3" s="13">
        <v>12</v>
      </c>
      <c r="X3" s="1" t="s">
        <v>7</v>
      </c>
      <c r="Y3" s="13">
        <v>1</v>
      </c>
      <c r="Z3" s="1" t="s">
        <v>20</v>
      </c>
      <c r="AC3" s="22"/>
    </row>
    <row r="4" spans="1:42">
      <c r="A4" s="1" t="s">
        <v>25</v>
      </c>
    </row>
    <row r="5" spans="1:42" ht="8.25" customHeight="1">
      <c r="Q5" s="26"/>
      <c r="R5" s="26"/>
      <c r="S5" s="27"/>
      <c r="T5" s="27"/>
      <c r="U5" s="27"/>
      <c r="V5" s="27"/>
      <c r="W5" s="27"/>
      <c r="X5" s="27"/>
      <c r="Y5" s="27"/>
      <c r="Z5" s="27"/>
    </row>
    <row r="6" spans="1:42" ht="52.5" customHeight="1">
      <c r="A6" s="142" t="s">
        <v>213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9"/>
      <c r="AB6" s="9"/>
      <c r="AC6" s="9"/>
      <c r="AD6" s="9"/>
      <c r="AE6" s="9"/>
      <c r="AF6" s="9"/>
      <c r="AG6" s="9"/>
      <c r="AH6" s="9"/>
    </row>
    <row r="7" spans="1:42" ht="15" customHeight="1">
      <c r="A7" s="143" t="s">
        <v>3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9"/>
      <c r="AB7" s="9"/>
      <c r="AC7" s="9"/>
      <c r="AD7" s="9"/>
      <c r="AE7" s="9"/>
      <c r="AF7" s="9"/>
      <c r="AG7" s="9"/>
      <c r="AH7" s="9"/>
    </row>
    <row r="8" spans="1:42" ht="8.25" customHeight="1"/>
    <row r="9" spans="1:42" ht="18.75" customHeight="1">
      <c r="A9" s="155" t="s">
        <v>24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6" t="s">
        <v>40</v>
      </c>
      <c r="W9" s="156"/>
      <c r="X9" s="156"/>
      <c r="Y9" s="156"/>
      <c r="Z9" s="157"/>
    </row>
    <row r="10" spans="1:42" ht="26.25" customHeight="1">
      <c r="A10" s="210" t="s">
        <v>173</v>
      </c>
      <c r="B10" s="211"/>
      <c r="C10" s="211"/>
      <c r="D10" s="164" t="s">
        <v>202</v>
      </c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58"/>
      <c r="W10" s="158"/>
      <c r="X10" s="158"/>
      <c r="Y10" s="158"/>
      <c r="Z10" s="159"/>
    </row>
    <row r="11" spans="1:42" ht="26.25" customHeight="1">
      <c r="A11" s="145" t="s">
        <v>212</v>
      </c>
      <c r="B11" s="146"/>
      <c r="C11" s="147"/>
      <c r="D11" s="152" t="s">
        <v>203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158"/>
      <c r="W11" s="158"/>
      <c r="X11" s="158"/>
      <c r="Y11" s="158"/>
      <c r="Z11" s="159"/>
    </row>
    <row r="12" spans="1:42" ht="26.25" customHeight="1">
      <c r="A12" s="212" t="s">
        <v>23</v>
      </c>
      <c r="B12" s="212"/>
      <c r="C12" s="212"/>
      <c r="D12" s="165" t="s">
        <v>204</v>
      </c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58"/>
      <c r="W12" s="158"/>
      <c r="X12" s="158"/>
      <c r="Y12" s="158"/>
      <c r="Z12" s="159"/>
    </row>
    <row r="13" spans="1:42" ht="18" customHeight="1">
      <c r="A13" s="155" t="s">
        <v>136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60"/>
      <c r="W13" s="160"/>
      <c r="X13" s="160"/>
      <c r="Y13" s="160"/>
      <c r="Z13" s="161"/>
    </row>
    <row r="14" spans="1:42" ht="15" customHeight="1">
      <c r="A14" s="144" t="s">
        <v>191</v>
      </c>
      <c r="B14" s="144"/>
      <c r="C14" s="144"/>
      <c r="D14" s="144"/>
      <c r="E14" s="144"/>
      <c r="F14" s="144"/>
      <c r="G14" s="144"/>
      <c r="H14" s="144"/>
      <c r="I14" s="144" t="s">
        <v>4</v>
      </c>
      <c r="J14" s="144"/>
      <c r="K14" s="144"/>
      <c r="L14" s="144"/>
      <c r="M14" s="144"/>
      <c r="N14" s="144"/>
      <c r="O14" s="144"/>
      <c r="P14" s="144"/>
      <c r="Q14" s="144"/>
      <c r="R14" s="144" t="s">
        <v>159</v>
      </c>
      <c r="S14" s="144"/>
      <c r="T14" s="144"/>
      <c r="U14" s="144"/>
      <c r="V14" s="144"/>
      <c r="W14" s="144"/>
      <c r="X14" s="144"/>
      <c r="Y14" s="144"/>
      <c r="Z14" s="144"/>
    </row>
    <row r="15" spans="1:42" ht="37.5" customHeight="1">
      <c r="A15" s="127" t="s">
        <v>160</v>
      </c>
      <c r="B15" s="127"/>
      <c r="C15" s="127"/>
      <c r="D15" s="127"/>
      <c r="E15" s="127"/>
      <c r="F15" s="127"/>
      <c r="G15" s="127"/>
      <c r="H15" s="127"/>
      <c r="I15" s="128" t="s">
        <v>161</v>
      </c>
      <c r="J15" s="128"/>
      <c r="K15" s="128"/>
      <c r="L15" s="128"/>
      <c r="M15" s="128"/>
      <c r="N15" s="128"/>
      <c r="O15" s="128"/>
      <c r="P15" s="128"/>
      <c r="Q15" s="128"/>
      <c r="R15" s="128" t="s">
        <v>162</v>
      </c>
      <c r="S15" s="128"/>
      <c r="T15" s="128"/>
      <c r="U15" s="128"/>
      <c r="V15" s="128"/>
      <c r="W15" s="128"/>
      <c r="X15" s="128"/>
      <c r="Y15" s="128"/>
      <c r="Z15" s="128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</row>
    <row r="16" spans="1:42" ht="16.5" customHeight="1">
      <c r="A16" s="179" t="s">
        <v>137</v>
      </c>
      <c r="B16" s="175"/>
      <c r="C16" s="175"/>
      <c r="D16" s="175"/>
      <c r="E16" s="175"/>
      <c r="F16" s="175"/>
      <c r="G16" s="175"/>
      <c r="H16" s="180"/>
      <c r="I16" s="181" t="s">
        <v>138</v>
      </c>
      <c r="J16" s="182"/>
      <c r="K16" s="182"/>
      <c r="L16" s="207"/>
      <c r="M16" s="181" t="s">
        <v>174</v>
      </c>
      <c r="N16" s="183"/>
      <c r="O16" s="183"/>
      <c r="P16" s="183"/>
      <c r="Q16" s="183"/>
      <c r="R16" s="184"/>
      <c r="S16" s="179" t="s">
        <v>175</v>
      </c>
      <c r="T16" s="183"/>
      <c r="U16" s="183"/>
      <c r="V16" s="183"/>
      <c r="W16" s="183"/>
      <c r="X16" s="183"/>
      <c r="Y16" s="183"/>
      <c r="Z16" s="184"/>
      <c r="AA16" s="5"/>
      <c r="AC16" s="5"/>
    </row>
    <row r="17" spans="1:32" ht="34.5" customHeight="1">
      <c r="A17" s="128" t="s">
        <v>43</v>
      </c>
      <c r="B17" s="128"/>
      <c r="C17" s="128"/>
      <c r="D17" s="128"/>
      <c r="E17" s="128"/>
      <c r="F17" s="128"/>
      <c r="G17" s="128"/>
      <c r="H17" s="128"/>
      <c r="I17" s="129">
        <v>1</v>
      </c>
      <c r="J17" s="130"/>
      <c r="K17" s="206" t="s">
        <v>32</v>
      </c>
      <c r="L17" s="207"/>
      <c r="M17" s="131">
        <v>2022</v>
      </c>
      <c r="N17" s="130"/>
      <c r="O17" s="20" t="s">
        <v>1</v>
      </c>
      <c r="P17" s="18">
        <v>4</v>
      </c>
      <c r="Q17" s="150" t="s">
        <v>29</v>
      </c>
      <c r="R17" s="151"/>
      <c r="S17" s="126">
        <v>2024</v>
      </c>
      <c r="T17" s="126"/>
      <c r="U17" s="20" t="s">
        <v>1</v>
      </c>
      <c r="V17" s="141">
        <v>3</v>
      </c>
      <c r="W17" s="141"/>
      <c r="X17" s="141"/>
      <c r="Y17" s="148" t="s">
        <v>29</v>
      </c>
      <c r="Z17" s="149"/>
      <c r="AA17" s="5"/>
      <c r="AC17" s="5"/>
    </row>
    <row r="18" spans="1:32" ht="18.75" customHeight="1">
      <c r="A18" s="179" t="s">
        <v>145</v>
      </c>
      <c r="B18" s="175"/>
      <c r="C18" s="175"/>
      <c r="D18" s="175"/>
      <c r="E18" s="175"/>
      <c r="F18" s="175"/>
      <c r="G18" s="175"/>
      <c r="H18" s="180"/>
      <c r="I18" s="181" t="s">
        <v>146</v>
      </c>
      <c r="J18" s="182"/>
      <c r="K18" s="182"/>
      <c r="L18" s="182"/>
      <c r="M18" s="183"/>
      <c r="N18" s="183"/>
      <c r="O18" s="183"/>
      <c r="P18" s="184"/>
      <c r="Q18" s="169" t="s">
        <v>147</v>
      </c>
      <c r="R18" s="185"/>
      <c r="S18" s="185"/>
      <c r="T18" s="185"/>
      <c r="U18" s="185"/>
      <c r="V18" s="185"/>
      <c r="W18" s="185"/>
      <c r="X18" s="185"/>
      <c r="Y18" s="185"/>
      <c r="Z18" s="186"/>
      <c r="AA18" s="5"/>
      <c r="AC18" s="5"/>
    </row>
    <row r="19" spans="1:32" ht="37.5" customHeight="1">
      <c r="A19" s="187" t="s">
        <v>206</v>
      </c>
      <c r="B19" s="174"/>
      <c r="C19" s="188"/>
      <c r="D19" s="188"/>
      <c r="E19" s="188"/>
      <c r="F19" s="188"/>
      <c r="G19" s="188"/>
      <c r="H19" s="189"/>
      <c r="I19" s="176" t="s">
        <v>33</v>
      </c>
      <c r="J19" s="177"/>
      <c r="K19" s="177"/>
      <c r="L19" s="177"/>
      <c r="M19" s="177"/>
      <c r="N19" s="177"/>
      <c r="O19" s="177"/>
      <c r="P19" s="178"/>
      <c r="Q19" s="174">
        <v>2022</v>
      </c>
      <c r="R19" s="175"/>
      <c r="S19" s="175"/>
      <c r="T19" s="28" t="s">
        <v>1</v>
      </c>
      <c r="U19" s="126">
        <v>5</v>
      </c>
      <c r="V19" s="126"/>
      <c r="W19" s="28" t="s">
        <v>29</v>
      </c>
      <c r="X19" s="126">
        <v>1</v>
      </c>
      <c r="Y19" s="126"/>
      <c r="Z19" s="29" t="s">
        <v>28</v>
      </c>
    </row>
    <row r="20" spans="1:32" ht="15" customHeight="1">
      <c r="A20" s="144" t="s">
        <v>22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79" t="s">
        <v>21</v>
      </c>
      <c r="R20" s="150"/>
      <c r="S20" s="150"/>
      <c r="T20" s="150"/>
      <c r="U20" s="150"/>
      <c r="V20" s="150"/>
      <c r="W20" s="150"/>
      <c r="X20" s="150"/>
      <c r="Y20" s="150"/>
      <c r="Z20" s="151"/>
      <c r="AA20" s="8"/>
      <c r="AB20" s="8"/>
      <c r="AC20" s="8"/>
      <c r="AD20" s="8"/>
      <c r="AE20" s="8"/>
      <c r="AF20" s="8"/>
    </row>
    <row r="21" spans="1:32" s="12" customFormat="1" ht="30" customHeight="1">
      <c r="A21" s="130">
        <v>2000</v>
      </c>
      <c r="B21" s="141"/>
      <c r="C21" s="141"/>
      <c r="D21" s="28" t="s">
        <v>8</v>
      </c>
      <c r="E21" s="18">
        <v>8</v>
      </c>
      <c r="F21" s="28" t="s">
        <v>7</v>
      </c>
      <c r="G21" s="18">
        <v>1</v>
      </c>
      <c r="H21" s="28" t="s">
        <v>20</v>
      </c>
      <c r="I21" s="30" t="s">
        <v>139</v>
      </c>
      <c r="J21" s="31"/>
      <c r="K21" s="31"/>
      <c r="L21" s="31"/>
      <c r="M21" s="31"/>
      <c r="N21" s="139">
        <v>22</v>
      </c>
      <c r="O21" s="139"/>
      <c r="P21" s="32" t="s">
        <v>19</v>
      </c>
      <c r="Q21" s="140" t="s">
        <v>41</v>
      </c>
      <c r="R21" s="141"/>
      <c r="S21" s="141"/>
      <c r="T21" s="141"/>
      <c r="U21" s="141"/>
      <c r="V21" s="141"/>
      <c r="W21" s="141"/>
      <c r="X21" s="141"/>
      <c r="Y21" s="141"/>
      <c r="Z21" s="129"/>
    </row>
    <row r="22" spans="1:32" s="12" customFormat="1" ht="12.75" customHeight="1">
      <c r="A22" s="16"/>
      <c r="B22" s="16"/>
      <c r="C22" s="16"/>
      <c r="D22" s="1"/>
      <c r="E22" s="5"/>
      <c r="F22" s="1"/>
      <c r="G22" s="5"/>
      <c r="H22" s="1"/>
      <c r="I22" s="8"/>
      <c r="N22" s="17"/>
      <c r="O22" s="17"/>
      <c r="P22" s="8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32" s="12" customFormat="1" ht="24" customHeight="1">
      <c r="A23" s="1" t="s">
        <v>140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32" s="12" customFormat="1" ht="42.75" customHeight="1">
      <c r="A24" s="171" t="s">
        <v>132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3"/>
      <c r="N24" s="168" t="s">
        <v>57</v>
      </c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70"/>
    </row>
    <row r="25" spans="1:32" s="12" customFormat="1" ht="27" customHeight="1">
      <c r="A25" s="132" t="s">
        <v>54</v>
      </c>
      <c r="B25" s="133"/>
      <c r="C25" s="133"/>
      <c r="D25" s="133"/>
      <c r="E25" s="133"/>
      <c r="F25" s="133"/>
      <c r="G25" s="133"/>
      <c r="H25" s="166">
        <v>100000</v>
      </c>
      <c r="I25" s="167"/>
      <c r="J25" s="167"/>
      <c r="K25" s="167"/>
      <c r="L25" s="167"/>
      <c r="M25" s="39" t="s">
        <v>17</v>
      </c>
      <c r="N25" s="132" t="s">
        <v>49</v>
      </c>
      <c r="O25" s="133"/>
      <c r="P25" s="133"/>
      <c r="Q25" s="133"/>
      <c r="R25" s="133"/>
      <c r="S25" s="133"/>
      <c r="T25" s="133"/>
      <c r="U25" s="166">
        <v>30000</v>
      </c>
      <c r="V25" s="167"/>
      <c r="W25" s="167"/>
      <c r="X25" s="167"/>
      <c r="Y25" s="167"/>
      <c r="Z25" s="39" t="s">
        <v>17</v>
      </c>
    </row>
    <row r="26" spans="1:32" s="6" customFormat="1" ht="27" customHeight="1">
      <c r="A26" s="132" t="s">
        <v>44</v>
      </c>
      <c r="B26" s="133"/>
      <c r="C26" s="133"/>
      <c r="D26" s="133"/>
      <c r="E26" s="133"/>
      <c r="F26" s="133"/>
      <c r="G26" s="134"/>
      <c r="H26" s="135">
        <v>20000</v>
      </c>
      <c r="I26" s="136"/>
      <c r="J26" s="136"/>
      <c r="K26" s="136"/>
      <c r="L26" s="136"/>
      <c r="M26" s="39" t="s">
        <v>17</v>
      </c>
      <c r="N26" s="203" t="s">
        <v>176</v>
      </c>
      <c r="O26" s="204"/>
      <c r="P26" s="204"/>
      <c r="Q26" s="204"/>
      <c r="R26" s="204"/>
      <c r="S26" s="204"/>
      <c r="T26" s="204"/>
      <c r="U26" s="137">
        <v>30000</v>
      </c>
      <c r="V26" s="138"/>
      <c r="W26" s="138"/>
      <c r="X26" s="138"/>
      <c r="Y26" s="138"/>
      <c r="Z26" s="39" t="s">
        <v>17</v>
      </c>
    </row>
    <row r="27" spans="1:32" s="6" customFormat="1" ht="27" customHeight="1">
      <c r="A27" s="132" t="s">
        <v>45</v>
      </c>
      <c r="B27" s="133"/>
      <c r="C27" s="133"/>
      <c r="D27" s="133"/>
      <c r="E27" s="133"/>
      <c r="F27" s="133"/>
      <c r="G27" s="134"/>
      <c r="H27" s="135"/>
      <c r="I27" s="136"/>
      <c r="J27" s="136"/>
      <c r="K27" s="136"/>
      <c r="L27" s="136"/>
      <c r="M27" s="39" t="s">
        <v>17</v>
      </c>
      <c r="N27" s="203" t="s">
        <v>177</v>
      </c>
      <c r="O27" s="204"/>
      <c r="P27" s="204"/>
      <c r="Q27" s="204"/>
      <c r="R27" s="204"/>
      <c r="S27" s="204"/>
      <c r="T27" s="204"/>
      <c r="U27" s="137">
        <v>30000</v>
      </c>
      <c r="V27" s="138"/>
      <c r="W27" s="138"/>
      <c r="X27" s="138"/>
      <c r="Y27" s="138"/>
      <c r="Z27" s="39" t="s">
        <v>17</v>
      </c>
    </row>
    <row r="28" spans="1:32" s="6" customFormat="1" ht="27" customHeight="1">
      <c r="A28" s="132" t="s">
        <v>46</v>
      </c>
      <c r="B28" s="133"/>
      <c r="C28" s="133"/>
      <c r="D28" s="133"/>
      <c r="E28" s="133"/>
      <c r="F28" s="133"/>
      <c r="G28" s="134"/>
      <c r="H28" s="137">
        <v>20000</v>
      </c>
      <c r="I28" s="138"/>
      <c r="J28" s="138"/>
      <c r="K28" s="138"/>
      <c r="L28" s="138"/>
      <c r="M28" s="39" t="s">
        <v>17</v>
      </c>
      <c r="N28" s="203" t="s">
        <v>178</v>
      </c>
      <c r="O28" s="204"/>
      <c r="P28" s="204"/>
      <c r="Q28" s="204"/>
      <c r="R28" s="204"/>
      <c r="S28" s="204"/>
      <c r="T28" s="205"/>
      <c r="U28" s="137">
        <v>30000</v>
      </c>
      <c r="V28" s="138"/>
      <c r="W28" s="138"/>
      <c r="X28" s="138"/>
      <c r="Y28" s="138"/>
      <c r="Z28" s="39" t="s">
        <v>17</v>
      </c>
      <c r="AB28" s="1"/>
    </row>
    <row r="29" spans="1:32" s="6" customFormat="1" ht="27" customHeight="1">
      <c r="A29" s="132" t="s">
        <v>47</v>
      </c>
      <c r="B29" s="133"/>
      <c r="C29" s="133"/>
      <c r="D29" s="133"/>
      <c r="E29" s="133"/>
      <c r="F29" s="133"/>
      <c r="G29" s="134"/>
      <c r="H29" s="137"/>
      <c r="I29" s="138"/>
      <c r="J29" s="138"/>
      <c r="K29" s="138"/>
      <c r="L29" s="138"/>
      <c r="M29" s="39" t="s">
        <v>17</v>
      </c>
      <c r="N29" s="203" t="s">
        <v>179</v>
      </c>
      <c r="O29" s="204"/>
      <c r="P29" s="204"/>
      <c r="Q29" s="204"/>
      <c r="R29" s="204"/>
      <c r="S29" s="204"/>
      <c r="T29" s="205"/>
      <c r="U29" s="137">
        <v>60000</v>
      </c>
      <c r="V29" s="138"/>
      <c r="W29" s="138"/>
      <c r="X29" s="138"/>
      <c r="Y29" s="138"/>
      <c r="Z29" s="39" t="s">
        <v>17</v>
      </c>
    </row>
    <row r="30" spans="1:32" s="6" customFormat="1" ht="27" customHeight="1">
      <c r="A30" s="132" t="s">
        <v>48</v>
      </c>
      <c r="B30" s="133"/>
      <c r="C30" s="133"/>
      <c r="D30" s="133"/>
      <c r="E30" s="133"/>
      <c r="F30" s="133"/>
      <c r="G30" s="133"/>
      <c r="H30" s="135"/>
      <c r="I30" s="136"/>
      <c r="J30" s="136"/>
      <c r="K30" s="136"/>
      <c r="L30" s="136"/>
      <c r="M30" s="39" t="s">
        <v>17</v>
      </c>
      <c r="N30" s="132" t="s">
        <v>180</v>
      </c>
      <c r="O30" s="133"/>
      <c r="P30" s="133"/>
      <c r="Q30" s="133"/>
      <c r="R30" s="133"/>
      <c r="S30" s="133"/>
      <c r="T30" s="134"/>
      <c r="U30" s="137">
        <v>20000</v>
      </c>
      <c r="V30" s="138"/>
      <c r="W30" s="138"/>
      <c r="X30" s="138"/>
      <c r="Y30" s="138"/>
      <c r="Z30" s="39" t="s">
        <v>17</v>
      </c>
    </row>
    <row r="31" spans="1:32" s="6" customFormat="1" ht="27" customHeight="1">
      <c r="A31" s="168" t="s">
        <v>182</v>
      </c>
      <c r="B31" s="169"/>
      <c r="C31" s="169"/>
      <c r="D31" s="169"/>
      <c r="E31" s="169"/>
      <c r="F31" s="169"/>
      <c r="G31" s="169"/>
      <c r="H31" s="195">
        <f>SUM(H25:L30)</f>
        <v>140000</v>
      </c>
      <c r="I31" s="196"/>
      <c r="J31" s="196"/>
      <c r="K31" s="196"/>
      <c r="L31" s="196"/>
      <c r="M31" s="39" t="s">
        <v>17</v>
      </c>
      <c r="N31" s="171" t="s">
        <v>181</v>
      </c>
      <c r="O31" s="172"/>
      <c r="P31" s="172"/>
      <c r="Q31" s="172"/>
      <c r="R31" s="172"/>
      <c r="S31" s="172"/>
      <c r="T31" s="172"/>
      <c r="U31" s="208">
        <f>(U25+U27+U28+U29+U30)-U26</f>
        <v>140000</v>
      </c>
      <c r="V31" s="209"/>
      <c r="W31" s="209"/>
      <c r="X31" s="209"/>
      <c r="Y31" s="209"/>
      <c r="Z31" s="39" t="s">
        <v>17</v>
      </c>
    </row>
    <row r="32" spans="1:32" s="6" customFormat="1" ht="27" customHeight="1">
      <c r="A32" s="190" t="s">
        <v>18</v>
      </c>
      <c r="B32" s="190"/>
      <c r="C32" s="190"/>
      <c r="D32" s="190"/>
      <c r="E32" s="190"/>
      <c r="F32" s="190"/>
      <c r="G32" s="190"/>
      <c r="H32" s="191">
        <f>H31-U31</f>
        <v>0</v>
      </c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2"/>
      <c r="Z32" s="39" t="s">
        <v>17</v>
      </c>
      <c r="AA32" s="24" t="str">
        <f>IF(H32&lt;0,"★支出が収入を上回らないように修正してください。収入を上回る支出を貯金の取り崩しや借金で賄う場合は⑤または⑥に計上してください。","")</f>
        <v/>
      </c>
    </row>
    <row r="33" spans="1:38" s="12" customFormat="1" ht="12.75" customHeight="1">
      <c r="A33" s="16"/>
      <c r="B33" s="16"/>
      <c r="C33" s="16"/>
      <c r="D33" s="1"/>
      <c r="E33" s="5"/>
      <c r="F33" s="1"/>
      <c r="G33" s="5"/>
      <c r="H33" s="1"/>
      <c r="I33" s="8"/>
      <c r="N33" s="17"/>
      <c r="O33" s="17"/>
      <c r="P33" s="8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38" ht="32.25" customHeight="1">
      <c r="A34" s="193" t="s">
        <v>207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</row>
    <row r="35" spans="1:38" ht="42.75" customHeight="1">
      <c r="A35" s="194" t="s">
        <v>183</v>
      </c>
      <c r="B35" s="190"/>
      <c r="C35" s="190" t="s">
        <v>184</v>
      </c>
      <c r="D35" s="190"/>
      <c r="E35" s="190"/>
      <c r="F35" s="190"/>
      <c r="G35" s="190"/>
      <c r="H35" s="190"/>
      <c r="I35" s="168" t="s">
        <v>16</v>
      </c>
      <c r="J35" s="169"/>
      <c r="K35" s="169"/>
      <c r="L35" s="169"/>
      <c r="M35" s="170"/>
      <c r="N35" s="171" t="s">
        <v>58</v>
      </c>
      <c r="O35" s="169"/>
      <c r="P35" s="169"/>
      <c r="Q35" s="170"/>
      <c r="R35" s="171" t="s">
        <v>15</v>
      </c>
      <c r="S35" s="172"/>
      <c r="T35" s="172"/>
      <c r="U35" s="172"/>
      <c r="V35" s="172"/>
      <c r="W35" s="173"/>
      <c r="X35" s="171" t="s">
        <v>14</v>
      </c>
      <c r="Y35" s="172"/>
      <c r="Z35" s="173"/>
      <c r="AA35" s="7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ht="18" customHeight="1">
      <c r="A36" s="223" t="s">
        <v>187</v>
      </c>
      <c r="B36" s="223"/>
      <c r="C36" s="199" t="s">
        <v>163</v>
      </c>
      <c r="D36" s="199"/>
      <c r="E36" s="199"/>
      <c r="F36" s="199"/>
      <c r="G36" s="199"/>
      <c r="H36" s="199"/>
      <c r="I36" s="77" t="s">
        <v>164</v>
      </c>
      <c r="J36" s="78"/>
      <c r="K36" s="78"/>
      <c r="L36" s="78"/>
      <c r="M36" s="79"/>
      <c r="N36" s="83">
        <v>20000</v>
      </c>
      <c r="O36" s="84"/>
      <c r="P36" s="84"/>
      <c r="Q36" s="91" t="s">
        <v>13</v>
      </c>
      <c r="R36" s="93">
        <v>2022</v>
      </c>
      <c r="S36" s="94"/>
      <c r="T36" s="40" t="s">
        <v>8</v>
      </c>
      <c r="U36" s="50">
        <v>4</v>
      </c>
      <c r="V36" s="40" t="s">
        <v>7</v>
      </c>
      <c r="W36" s="41" t="s">
        <v>9</v>
      </c>
      <c r="X36" s="95" t="s">
        <v>39</v>
      </c>
      <c r="Y36" s="96"/>
      <c r="Z36" s="97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ht="18" customHeight="1">
      <c r="A37" s="223"/>
      <c r="B37" s="223"/>
      <c r="C37" s="199"/>
      <c r="D37" s="199"/>
      <c r="E37" s="199"/>
      <c r="F37" s="199"/>
      <c r="G37" s="199"/>
      <c r="H37" s="199"/>
      <c r="I37" s="80"/>
      <c r="J37" s="81"/>
      <c r="K37" s="81"/>
      <c r="L37" s="81"/>
      <c r="M37" s="82"/>
      <c r="N37" s="85"/>
      <c r="O37" s="86"/>
      <c r="P37" s="86"/>
      <c r="Q37" s="92"/>
      <c r="R37" s="89">
        <v>2024</v>
      </c>
      <c r="S37" s="90"/>
      <c r="T37" s="42" t="s">
        <v>8</v>
      </c>
      <c r="U37" s="48">
        <v>3</v>
      </c>
      <c r="V37" s="42" t="s">
        <v>7</v>
      </c>
      <c r="W37" s="43" t="s">
        <v>6</v>
      </c>
      <c r="X37" s="98"/>
      <c r="Y37" s="99"/>
      <c r="Z37" s="100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1:38" ht="18" customHeight="1">
      <c r="A38" s="215"/>
      <c r="B38" s="215"/>
      <c r="C38" s="216"/>
      <c r="D38" s="216"/>
      <c r="E38" s="216"/>
      <c r="F38" s="216"/>
      <c r="G38" s="216"/>
      <c r="H38" s="216"/>
      <c r="I38" s="217"/>
      <c r="J38" s="218"/>
      <c r="K38" s="218"/>
      <c r="L38" s="218"/>
      <c r="M38" s="219"/>
      <c r="N38" s="83"/>
      <c r="O38" s="84"/>
      <c r="P38" s="84"/>
      <c r="Q38" s="91" t="s">
        <v>13</v>
      </c>
      <c r="R38" s="93"/>
      <c r="S38" s="94"/>
      <c r="T38" s="40" t="s">
        <v>8</v>
      </c>
      <c r="U38" s="50"/>
      <c r="V38" s="40" t="s">
        <v>7</v>
      </c>
      <c r="W38" s="41" t="s">
        <v>9</v>
      </c>
      <c r="X38" s="95"/>
      <c r="Y38" s="96"/>
      <c r="Z38" s="97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1:38" ht="18" customHeight="1">
      <c r="A39" s="215"/>
      <c r="B39" s="215"/>
      <c r="C39" s="216"/>
      <c r="D39" s="216"/>
      <c r="E39" s="216"/>
      <c r="F39" s="216"/>
      <c r="G39" s="216"/>
      <c r="H39" s="216"/>
      <c r="I39" s="220"/>
      <c r="J39" s="221"/>
      <c r="K39" s="221"/>
      <c r="L39" s="221"/>
      <c r="M39" s="222"/>
      <c r="N39" s="85"/>
      <c r="O39" s="86"/>
      <c r="P39" s="86"/>
      <c r="Q39" s="92"/>
      <c r="R39" s="89"/>
      <c r="S39" s="90"/>
      <c r="T39" s="42" t="s">
        <v>8</v>
      </c>
      <c r="U39" s="48"/>
      <c r="V39" s="42" t="s">
        <v>7</v>
      </c>
      <c r="W39" s="43" t="s">
        <v>6</v>
      </c>
      <c r="X39" s="98"/>
      <c r="Y39" s="99"/>
      <c r="Z39" s="100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1:38" ht="18" customHeight="1">
      <c r="A40" s="215"/>
      <c r="B40" s="215"/>
      <c r="C40" s="216"/>
      <c r="D40" s="216"/>
      <c r="E40" s="216"/>
      <c r="F40" s="216"/>
      <c r="G40" s="216"/>
      <c r="H40" s="216"/>
      <c r="I40" s="217"/>
      <c r="J40" s="218"/>
      <c r="K40" s="218"/>
      <c r="L40" s="218"/>
      <c r="M40" s="219"/>
      <c r="N40" s="83"/>
      <c r="O40" s="84"/>
      <c r="P40" s="84"/>
      <c r="Q40" s="91" t="s">
        <v>13</v>
      </c>
      <c r="R40" s="87"/>
      <c r="S40" s="88"/>
      <c r="T40" s="44" t="s">
        <v>8</v>
      </c>
      <c r="U40" s="49"/>
      <c r="V40" s="44" t="s">
        <v>7</v>
      </c>
      <c r="W40" s="45" t="s">
        <v>9</v>
      </c>
      <c r="X40" s="95"/>
      <c r="Y40" s="96"/>
      <c r="Z40" s="97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1:38" ht="18" customHeight="1">
      <c r="A41" s="215"/>
      <c r="B41" s="215"/>
      <c r="C41" s="216"/>
      <c r="D41" s="216"/>
      <c r="E41" s="216"/>
      <c r="F41" s="216"/>
      <c r="G41" s="216"/>
      <c r="H41" s="216"/>
      <c r="I41" s="220"/>
      <c r="J41" s="221"/>
      <c r="K41" s="221"/>
      <c r="L41" s="221"/>
      <c r="M41" s="222"/>
      <c r="N41" s="85"/>
      <c r="O41" s="86"/>
      <c r="P41" s="86"/>
      <c r="Q41" s="92"/>
      <c r="R41" s="89"/>
      <c r="S41" s="90"/>
      <c r="T41" s="42" t="s">
        <v>8</v>
      </c>
      <c r="U41" s="48"/>
      <c r="V41" s="42" t="s">
        <v>7</v>
      </c>
      <c r="W41" s="43" t="s">
        <v>6</v>
      </c>
      <c r="X41" s="98"/>
      <c r="Y41" s="99"/>
      <c r="Z41" s="100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1:38" ht="18" customHeight="1">
      <c r="A42" s="215"/>
      <c r="B42" s="215"/>
      <c r="C42" s="216"/>
      <c r="D42" s="216"/>
      <c r="E42" s="216"/>
      <c r="F42" s="216"/>
      <c r="G42" s="216"/>
      <c r="H42" s="216"/>
      <c r="I42" s="217"/>
      <c r="J42" s="218"/>
      <c r="K42" s="218"/>
      <c r="L42" s="218"/>
      <c r="M42" s="219"/>
      <c r="N42" s="83"/>
      <c r="O42" s="84"/>
      <c r="P42" s="84"/>
      <c r="Q42" s="91" t="s">
        <v>13</v>
      </c>
      <c r="R42" s="87"/>
      <c r="S42" s="88"/>
      <c r="T42" s="44" t="s">
        <v>8</v>
      </c>
      <c r="U42" s="49"/>
      <c r="V42" s="44" t="s">
        <v>7</v>
      </c>
      <c r="W42" s="45" t="s">
        <v>9</v>
      </c>
      <c r="X42" s="95"/>
      <c r="Y42" s="96"/>
      <c r="Z42" s="97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1:38" ht="18" customHeight="1">
      <c r="A43" s="215"/>
      <c r="B43" s="215"/>
      <c r="C43" s="216"/>
      <c r="D43" s="216"/>
      <c r="E43" s="216"/>
      <c r="F43" s="216"/>
      <c r="G43" s="216"/>
      <c r="H43" s="216"/>
      <c r="I43" s="220"/>
      <c r="J43" s="221"/>
      <c r="K43" s="221"/>
      <c r="L43" s="221"/>
      <c r="M43" s="222"/>
      <c r="N43" s="85"/>
      <c r="O43" s="86"/>
      <c r="P43" s="86"/>
      <c r="Q43" s="92"/>
      <c r="R43" s="89"/>
      <c r="S43" s="90"/>
      <c r="T43" s="42" t="s">
        <v>8</v>
      </c>
      <c r="U43" s="48"/>
      <c r="V43" s="42" t="s">
        <v>7</v>
      </c>
      <c r="W43" s="43" t="s">
        <v>6</v>
      </c>
      <c r="X43" s="98"/>
      <c r="Y43" s="99"/>
      <c r="Z43" s="100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  <row r="44" spans="1:38" ht="29.25" customHeight="1">
      <c r="A44" s="51"/>
      <c r="B44" s="51"/>
      <c r="C44" s="52"/>
      <c r="D44" s="52"/>
      <c r="E44" s="52"/>
      <c r="F44" s="52"/>
      <c r="G44" s="52"/>
      <c r="H44" s="52"/>
      <c r="I44" s="53"/>
      <c r="J44" s="53"/>
      <c r="K44" s="53"/>
      <c r="L44" s="53"/>
      <c r="M44" s="53"/>
      <c r="N44" s="54"/>
      <c r="O44" s="54"/>
      <c r="P44" s="54"/>
      <c r="Q44" s="51"/>
      <c r="R44" s="55"/>
      <c r="S44" s="55"/>
      <c r="T44" s="44"/>
      <c r="U44" s="55"/>
      <c r="V44" s="44"/>
      <c r="W44" s="56"/>
      <c r="X44" s="52"/>
      <c r="Y44" s="52"/>
      <c r="Z44" s="52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</row>
    <row r="45" spans="1:38" s="12" customFormat="1" ht="24" customHeight="1">
      <c r="A45" s="193" t="s">
        <v>61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</row>
    <row r="46" spans="1:38" s="12" customFormat="1" ht="30" customHeight="1">
      <c r="A46" s="200" t="s">
        <v>12</v>
      </c>
      <c r="B46" s="201"/>
      <c r="C46" s="200" t="s">
        <v>42</v>
      </c>
      <c r="D46" s="150"/>
      <c r="E46" s="150"/>
      <c r="F46" s="150"/>
      <c r="G46" s="150"/>
      <c r="H46" s="150"/>
      <c r="I46" s="150"/>
      <c r="J46" s="150"/>
      <c r="K46" s="151"/>
      <c r="L46" s="179" t="s">
        <v>11</v>
      </c>
      <c r="M46" s="150"/>
      <c r="N46" s="150"/>
      <c r="O46" s="150"/>
      <c r="P46" s="150"/>
      <c r="Q46" s="150"/>
      <c r="R46" s="150"/>
      <c r="S46" s="150"/>
      <c r="T46" s="151"/>
      <c r="U46" s="144" t="s">
        <v>10</v>
      </c>
      <c r="V46" s="144"/>
      <c r="W46" s="144"/>
      <c r="X46" s="144"/>
      <c r="Y46" s="144"/>
      <c r="Z46" s="144"/>
    </row>
    <row r="47" spans="1:38" s="12" customFormat="1" ht="15" customHeight="1">
      <c r="A47" s="213" t="s">
        <v>52</v>
      </c>
      <c r="B47" s="214"/>
      <c r="C47" s="109" t="s">
        <v>59</v>
      </c>
      <c r="D47" s="110"/>
      <c r="E47" s="110"/>
      <c r="F47" s="110"/>
      <c r="G47" s="110"/>
      <c r="H47" s="110"/>
      <c r="I47" s="110"/>
      <c r="J47" s="110"/>
      <c r="K47" s="111"/>
      <c r="L47" s="115"/>
      <c r="M47" s="116"/>
      <c r="N47" s="116"/>
      <c r="O47" s="116"/>
      <c r="P47" s="116"/>
      <c r="Q47" s="116"/>
      <c r="R47" s="116"/>
      <c r="S47" s="116"/>
      <c r="T47" s="117"/>
      <c r="U47" s="121">
        <v>2015</v>
      </c>
      <c r="V47" s="122"/>
      <c r="W47" s="33" t="s">
        <v>8</v>
      </c>
      <c r="X47" s="21">
        <v>3</v>
      </c>
      <c r="Y47" s="34" t="s">
        <v>7</v>
      </c>
      <c r="Z47" s="35" t="s">
        <v>9</v>
      </c>
    </row>
    <row r="48" spans="1:38" s="12" customFormat="1" ht="15" customHeight="1">
      <c r="A48" s="213"/>
      <c r="B48" s="214"/>
      <c r="C48" s="112"/>
      <c r="D48" s="113"/>
      <c r="E48" s="113"/>
      <c r="F48" s="113"/>
      <c r="G48" s="113"/>
      <c r="H48" s="113"/>
      <c r="I48" s="113"/>
      <c r="J48" s="113"/>
      <c r="K48" s="114"/>
      <c r="L48" s="118"/>
      <c r="M48" s="119"/>
      <c r="N48" s="119"/>
      <c r="O48" s="119"/>
      <c r="P48" s="119"/>
      <c r="Q48" s="119"/>
      <c r="R48" s="119"/>
      <c r="S48" s="119"/>
      <c r="T48" s="120"/>
      <c r="U48" s="123">
        <v>2018</v>
      </c>
      <c r="V48" s="124"/>
      <c r="W48" s="36" t="s">
        <v>8</v>
      </c>
      <c r="X48" s="23">
        <v>2</v>
      </c>
      <c r="Y48" s="37" t="s">
        <v>7</v>
      </c>
      <c r="Z48" s="38" t="s">
        <v>6</v>
      </c>
    </row>
    <row r="49" spans="1:38" s="12" customFormat="1" ht="15" customHeight="1">
      <c r="A49" s="152"/>
      <c r="B49" s="154"/>
      <c r="C49" s="109"/>
      <c r="D49" s="110"/>
      <c r="E49" s="110"/>
      <c r="F49" s="110"/>
      <c r="G49" s="110"/>
      <c r="H49" s="110"/>
      <c r="I49" s="110"/>
      <c r="J49" s="110"/>
      <c r="K49" s="111"/>
      <c r="L49" s="115"/>
      <c r="M49" s="116"/>
      <c r="N49" s="116"/>
      <c r="O49" s="116"/>
      <c r="P49" s="116"/>
      <c r="Q49" s="116"/>
      <c r="R49" s="116"/>
      <c r="S49" s="116"/>
      <c r="T49" s="117"/>
      <c r="U49" s="121"/>
      <c r="V49" s="122"/>
      <c r="W49" s="33" t="s">
        <v>8</v>
      </c>
      <c r="X49" s="21"/>
      <c r="Y49" s="34" t="s">
        <v>7</v>
      </c>
      <c r="Z49" s="35" t="s">
        <v>9</v>
      </c>
    </row>
    <row r="50" spans="1:38" s="12" customFormat="1" ht="15" customHeight="1">
      <c r="A50" s="152"/>
      <c r="B50" s="154"/>
      <c r="C50" s="112"/>
      <c r="D50" s="113"/>
      <c r="E50" s="113"/>
      <c r="F50" s="113"/>
      <c r="G50" s="113"/>
      <c r="H50" s="113"/>
      <c r="I50" s="113"/>
      <c r="J50" s="113"/>
      <c r="K50" s="114"/>
      <c r="L50" s="118"/>
      <c r="M50" s="119"/>
      <c r="N50" s="119"/>
      <c r="O50" s="119"/>
      <c r="P50" s="119"/>
      <c r="Q50" s="119"/>
      <c r="R50" s="119"/>
      <c r="S50" s="119"/>
      <c r="T50" s="120"/>
      <c r="U50" s="123"/>
      <c r="V50" s="124"/>
      <c r="W50" s="36" t="s">
        <v>8</v>
      </c>
      <c r="X50" s="23"/>
      <c r="Y50" s="37" t="s">
        <v>7</v>
      </c>
      <c r="Z50" s="38" t="s">
        <v>6</v>
      </c>
    </row>
    <row r="51" spans="1:38" ht="15" customHeight="1">
      <c r="A51" s="152"/>
      <c r="B51" s="154"/>
      <c r="C51" s="109"/>
      <c r="D51" s="110"/>
      <c r="E51" s="110"/>
      <c r="F51" s="110"/>
      <c r="G51" s="110"/>
      <c r="H51" s="110"/>
      <c r="I51" s="110"/>
      <c r="J51" s="110"/>
      <c r="K51" s="111"/>
      <c r="L51" s="115"/>
      <c r="M51" s="116"/>
      <c r="N51" s="116"/>
      <c r="O51" s="116"/>
      <c r="P51" s="116"/>
      <c r="Q51" s="116"/>
      <c r="R51" s="116"/>
      <c r="S51" s="116"/>
      <c r="T51" s="117"/>
      <c r="U51" s="121"/>
      <c r="V51" s="122"/>
      <c r="W51" s="33" t="s">
        <v>8</v>
      </c>
      <c r="X51" s="21"/>
      <c r="Y51" s="34" t="s">
        <v>7</v>
      </c>
      <c r="Z51" s="35" t="s">
        <v>9</v>
      </c>
    </row>
    <row r="52" spans="1:38" ht="15" customHeight="1">
      <c r="A52" s="152"/>
      <c r="B52" s="154"/>
      <c r="C52" s="112"/>
      <c r="D52" s="113"/>
      <c r="E52" s="113"/>
      <c r="F52" s="113"/>
      <c r="G52" s="113"/>
      <c r="H52" s="113"/>
      <c r="I52" s="113"/>
      <c r="J52" s="113"/>
      <c r="K52" s="114"/>
      <c r="L52" s="118"/>
      <c r="M52" s="119"/>
      <c r="N52" s="119"/>
      <c r="O52" s="119"/>
      <c r="P52" s="119"/>
      <c r="Q52" s="119"/>
      <c r="R52" s="119"/>
      <c r="S52" s="119"/>
      <c r="T52" s="120"/>
      <c r="U52" s="123"/>
      <c r="V52" s="124"/>
      <c r="W52" s="36" t="s">
        <v>8</v>
      </c>
      <c r="X52" s="23"/>
      <c r="Y52" s="37" t="s">
        <v>7</v>
      </c>
      <c r="Z52" s="38" t="s">
        <v>6</v>
      </c>
    </row>
    <row r="53" spans="1:38" s="6" customFormat="1" ht="15" customHeight="1">
      <c r="A53" s="152"/>
      <c r="B53" s="154"/>
      <c r="C53" s="109"/>
      <c r="D53" s="110"/>
      <c r="E53" s="110"/>
      <c r="F53" s="110"/>
      <c r="G53" s="110"/>
      <c r="H53" s="110"/>
      <c r="I53" s="110"/>
      <c r="J53" s="110"/>
      <c r="K53" s="111"/>
      <c r="L53" s="115"/>
      <c r="M53" s="116"/>
      <c r="N53" s="116"/>
      <c r="O53" s="116"/>
      <c r="P53" s="116"/>
      <c r="Q53" s="116"/>
      <c r="R53" s="116"/>
      <c r="S53" s="116"/>
      <c r="T53" s="117"/>
      <c r="U53" s="121"/>
      <c r="V53" s="122"/>
      <c r="W53" s="33" t="s">
        <v>8</v>
      </c>
      <c r="X53" s="21"/>
      <c r="Y53" s="34" t="s">
        <v>7</v>
      </c>
      <c r="Z53" s="35" t="s">
        <v>9</v>
      </c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s="6" customFormat="1" ht="15" customHeight="1">
      <c r="A54" s="152"/>
      <c r="B54" s="154"/>
      <c r="C54" s="112"/>
      <c r="D54" s="113"/>
      <c r="E54" s="113"/>
      <c r="F54" s="113"/>
      <c r="G54" s="113"/>
      <c r="H54" s="113"/>
      <c r="I54" s="113"/>
      <c r="J54" s="113"/>
      <c r="K54" s="114"/>
      <c r="L54" s="118"/>
      <c r="M54" s="119"/>
      <c r="N54" s="119"/>
      <c r="O54" s="119"/>
      <c r="P54" s="119"/>
      <c r="Q54" s="119"/>
      <c r="R54" s="119"/>
      <c r="S54" s="119"/>
      <c r="T54" s="120"/>
      <c r="U54" s="123"/>
      <c r="V54" s="124"/>
      <c r="W54" s="36" t="s">
        <v>8</v>
      </c>
      <c r="X54" s="23"/>
      <c r="Y54" s="37" t="s">
        <v>7</v>
      </c>
      <c r="Z54" s="38" t="s">
        <v>6</v>
      </c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31.5" customHeight="1">
      <c r="A55" s="51"/>
      <c r="B55" s="51"/>
      <c r="C55" s="52"/>
      <c r="D55" s="52"/>
      <c r="E55" s="52"/>
      <c r="F55" s="52"/>
      <c r="G55" s="52"/>
      <c r="H55" s="52"/>
      <c r="I55" s="53"/>
      <c r="J55" s="53"/>
      <c r="K55" s="53"/>
      <c r="L55" s="53"/>
      <c r="M55" s="53"/>
      <c r="N55" s="54"/>
      <c r="O55" s="54"/>
      <c r="P55" s="54"/>
      <c r="Q55" s="51"/>
      <c r="R55" s="55"/>
      <c r="S55" s="55"/>
      <c r="T55" s="44"/>
      <c r="U55" s="55"/>
      <c r="V55" s="44"/>
      <c r="W55" s="56"/>
      <c r="X55" s="52"/>
      <c r="Y55" s="52"/>
      <c r="Z55" s="52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38" ht="15" customHeight="1">
      <c r="A56" s="1" t="s">
        <v>152</v>
      </c>
    </row>
    <row r="57" spans="1:38" ht="268.5" customHeight="1">
      <c r="A57" s="74" t="s">
        <v>165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6"/>
    </row>
    <row r="58" spans="1:38" ht="27.75" customHeight="1">
      <c r="A58" s="51"/>
      <c r="B58" s="51"/>
      <c r="C58" s="52"/>
      <c r="D58" s="52"/>
      <c r="E58" s="52"/>
      <c r="F58" s="52"/>
      <c r="G58" s="52"/>
      <c r="H58" s="52"/>
      <c r="I58" s="53"/>
      <c r="J58" s="53"/>
      <c r="K58" s="53"/>
      <c r="L58" s="53"/>
      <c r="M58" s="53"/>
      <c r="N58" s="54"/>
      <c r="O58" s="54"/>
      <c r="P58" s="54"/>
      <c r="Q58" s="51"/>
      <c r="R58" s="55"/>
      <c r="S58" s="55"/>
      <c r="T58" s="44"/>
      <c r="U58" s="55"/>
      <c r="V58" s="44"/>
      <c r="W58" s="56"/>
      <c r="X58" s="52"/>
      <c r="Y58" s="52"/>
      <c r="Z58" s="52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8" ht="15" customHeight="1">
      <c r="A59" s="1" t="s">
        <v>153</v>
      </c>
    </row>
    <row r="60" spans="1:38" ht="267.75" customHeight="1">
      <c r="A60" s="74" t="s">
        <v>166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6"/>
    </row>
    <row r="61" spans="1:38" ht="35.25" customHeight="1">
      <c r="A61" s="51"/>
      <c r="B61" s="51"/>
      <c r="C61" s="52"/>
      <c r="D61" s="52"/>
      <c r="E61" s="52"/>
      <c r="F61" s="52"/>
      <c r="G61" s="52"/>
      <c r="H61" s="52"/>
      <c r="I61" s="53"/>
      <c r="J61" s="53"/>
      <c r="K61" s="53"/>
      <c r="L61" s="53"/>
      <c r="M61" s="53"/>
      <c r="N61" s="54"/>
      <c r="O61" s="54"/>
      <c r="P61" s="54"/>
      <c r="Q61" s="51"/>
      <c r="R61" s="55"/>
      <c r="S61" s="55"/>
      <c r="T61" s="44"/>
      <c r="U61" s="55"/>
      <c r="V61" s="44"/>
      <c r="W61" s="56"/>
      <c r="X61" s="52"/>
      <c r="Y61" s="52"/>
      <c r="Z61" s="52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38" ht="15" customHeight="1">
      <c r="A62" s="1" t="s">
        <v>154</v>
      </c>
    </row>
    <row r="63" spans="1:38" ht="30" customHeight="1">
      <c r="A63" s="101" t="s">
        <v>50</v>
      </c>
      <c r="B63" s="102"/>
      <c r="C63" s="102"/>
      <c r="D63" s="102"/>
      <c r="E63" s="102"/>
      <c r="F63" s="103"/>
      <c r="G63" s="104" t="s">
        <v>60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6"/>
    </row>
    <row r="64" spans="1:38" ht="15" customHeight="1">
      <c r="A64" s="46" t="s">
        <v>155</v>
      </c>
      <c r="Z64" s="47"/>
    </row>
    <row r="65" spans="1:38" ht="301.5" customHeight="1">
      <c r="A65" s="71" t="s">
        <v>133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3"/>
    </row>
    <row r="66" spans="1:38" ht="18" customHeight="1">
      <c r="A66" s="51"/>
      <c r="B66" s="51"/>
      <c r="C66" s="52"/>
      <c r="D66" s="52"/>
      <c r="E66" s="52"/>
      <c r="F66" s="52"/>
      <c r="G66" s="52"/>
      <c r="H66" s="52"/>
      <c r="I66" s="53"/>
      <c r="J66" s="53"/>
      <c r="K66" s="53"/>
      <c r="L66" s="53"/>
      <c r="M66" s="53"/>
      <c r="N66" s="54"/>
      <c r="O66" s="54"/>
      <c r="P66" s="54"/>
      <c r="Q66" s="51"/>
      <c r="R66" s="55"/>
      <c r="S66" s="55"/>
      <c r="T66" s="44"/>
      <c r="U66" s="55"/>
      <c r="V66" s="44"/>
      <c r="W66" s="56"/>
      <c r="X66" s="52"/>
      <c r="Y66" s="52"/>
      <c r="Z66" s="52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ht="15" customHeight="1">
      <c r="A67" s="1" t="s">
        <v>208</v>
      </c>
    </row>
    <row r="68" spans="1:38" ht="267.75" customHeight="1">
      <c r="A68" s="74" t="s">
        <v>134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6"/>
    </row>
    <row r="69" spans="1:38" ht="11.25" customHeight="1"/>
    <row r="70" spans="1:38" ht="7.5" customHeight="1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8" ht="15" customHeight="1">
      <c r="Y71" s="1" t="s">
        <v>0</v>
      </c>
    </row>
    <row r="72" spans="1:38" ht="15" customHeight="1">
      <c r="A72" s="1" t="s">
        <v>5</v>
      </c>
    </row>
    <row r="73" spans="1:38" ht="52.5" customHeight="1">
      <c r="A73" s="70" t="s">
        <v>62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3"/>
      <c r="AB73" s="3"/>
      <c r="AC73" s="3"/>
      <c r="AD73" s="3"/>
      <c r="AE73" s="3"/>
      <c r="AF73" s="3"/>
      <c r="AG73" s="3"/>
      <c r="AH73" s="2"/>
      <c r="AI73" s="2"/>
    </row>
    <row r="100" spans="1:3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</sheetData>
  <sheetProtection selectLockedCells="1" selectUnlockedCells="1"/>
  <mergeCells count="147">
    <mergeCell ref="A2:Z2"/>
    <mergeCell ref="S3:T3"/>
    <mergeCell ref="A6:Z6"/>
    <mergeCell ref="A7:Z7"/>
    <mergeCell ref="A9:U9"/>
    <mergeCell ref="V9:Z13"/>
    <mergeCell ref="A10:C10"/>
    <mergeCell ref="D10:U10"/>
    <mergeCell ref="A11:C11"/>
    <mergeCell ref="D11:U11"/>
    <mergeCell ref="A15:H15"/>
    <mergeCell ref="I15:Q15"/>
    <mergeCell ref="R15:Z15"/>
    <mergeCell ref="A16:H16"/>
    <mergeCell ref="I16:L16"/>
    <mergeCell ref="M16:R16"/>
    <mergeCell ref="S16:Z16"/>
    <mergeCell ref="A12:C12"/>
    <mergeCell ref="D12:U12"/>
    <mergeCell ref="A13:U13"/>
    <mergeCell ref="A14:H14"/>
    <mergeCell ref="I14:Q14"/>
    <mergeCell ref="R14:Z14"/>
    <mergeCell ref="V17:X17"/>
    <mergeCell ref="Y17:Z17"/>
    <mergeCell ref="A18:H18"/>
    <mergeCell ref="I18:P18"/>
    <mergeCell ref="Q18:Z18"/>
    <mergeCell ref="A19:H19"/>
    <mergeCell ref="I19:P19"/>
    <mergeCell ref="Q19:S19"/>
    <mergeCell ref="U19:V19"/>
    <mergeCell ref="X19:Y19"/>
    <mergeCell ref="A17:H17"/>
    <mergeCell ref="I17:J17"/>
    <mergeCell ref="K17:L17"/>
    <mergeCell ref="M17:N17"/>
    <mergeCell ref="Q17:R17"/>
    <mergeCell ref="S17:T17"/>
    <mergeCell ref="A25:G25"/>
    <mergeCell ref="H25:L25"/>
    <mergeCell ref="N25:T25"/>
    <mergeCell ref="U25:Y25"/>
    <mergeCell ref="A26:G26"/>
    <mergeCell ref="H26:L26"/>
    <mergeCell ref="N26:T26"/>
    <mergeCell ref="U26:Y26"/>
    <mergeCell ref="A20:P20"/>
    <mergeCell ref="Q20:Z20"/>
    <mergeCell ref="A21:C21"/>
    <mergeCell ref="N21:O21"/>
    <mergeCell ref="Q21:Z21"/>
    <mergeCell ref="A24:M24"/>
    <mergeCell ref="N24:Z24"/>
    <mergeCell ref="A29:G29"/>
    <mergeCell ref="H29:L29"/>
    <mergeCell ref="N29:T29"/>
    <mergeCell ref="U29:Y29"/>
    <mergeCell ref="A30:G30"/>
    <mergeCell ref="H30:L30"/>
    <mergeCell ref="N30:T30"/>
    <mergeCell ref="U30:Y30"/>
    <mergeCell ref="A27:G27"/>
    <mergeCell ref="H27:L27"/>
    <mergeCell ref="N27:T27"/>
    <mergeCell ref="U27:Y27"/>
    <mergeCell ref="A28:G28"/>
    <mergeCell ref="H28:L28"/>
    <mergeCell ref="N28:T28"/>
    <mergeCell ref="U28:Y28"/>
    <mergeCell ref="A34:Z34"/>
    <mergeCell ref="A35:B35"/>
    <mergeCell ref="C35:H35"/>
    <mergeCell ref="I35:M35"/>
    <mergeCell ref="N35:Q35"/>
    <mergeCell ref="R35:W35"/>
    <mergeCell ref="X35:Z35"/>
    <mergeCell ref="A31:G31"/>
    <mergeCell ref="H31:L31"/>
    <mergeCell ref="N31:T31"/>
    <mergeCell ref="U31:Y31"/>
    <mergeCell ref="A32:G32"/>
    <mergeCell ref="H32:Y32"/>
    <mergeCell ref="X36:Z37"/>
    <mergeCell ref="R37:S37"/>
    <mergeCell ref="A38:B39"/>
    <mergeCell ref="C38:H39"/>
    <mergeCell ref="I38:M39"/>
    <mergeCell ref="N38:P39"/>
    <mergeCell ref="Q38:Q39"/>
    <mergeCell ref="R38:S38"/>
    <mergeCell ref="X38:Z39"/>
    <mergeCell ref="R39:S39"/>
    <mergeCell ref="A36:B37"/>
    <mergeCell ref="C36:H37"/>
    <mergeCell ref="I36:M37"/>
    <mergeCell ref="N36:P37"/>
    <mergeCell ref="Q36:Q37"/>
    <mergeCell ref="R36:S36"/>
    <mergeCell ref="X40:Z41"/>
    <mergeCell ref="R41:S41"/>
    <mergeCell ref="A42:B43"/>
    <mergeCell ref="C42:H43"/>
    <mergeCell ref="I42:M43"/>
    <mergeCell ref="N42:P43"/>
    <mergeCell ref="Q42:Q43"/>
    <mergeCell ref="R42:S42"/>
    <mergeCell ref="X42:Z43"/>
    <mergeCell ref="R43:S43"/>
    <mergeCell ref="A40:B41"/>
    <mergeCell ref="C40:H41"/>
    <mergeCell ref="I40:M41"/>
    <mergeCell ref="N40:P41"/>
    <mergeCell ref="Q40:Q41"/>
    <mergeCell ref="R40:S40"/>
    <mergeCell ref="A45:Z45"/>
    <mergeCell ref="A46:B46"/>
    <mergeCell ref="C46:K46"/>
    <mergeCell ref="L46:T46"/>
    <mergeCell ref="U46:Z46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51:B52"/>
    <mergeCell ref="C51:K52"/>
    <mergeCell ref="L51:T52"/>
    <mergeCell ref="U51:V51"/>
    <mergeCell ref="U52:V52"/>
    <mergeCell ref="A73:Z73"/>
    <mergeCell ref="A60:Z60"/>
    <mergeCell ref="A63:F63"/>
    <mergeCell ref="G63:Z63"/>
    <mergeCell ref="A65:Z65"/>
    <mergeCell ref="A68:Z68"/>
    <mergeCell ref="A53:B54"/>
    <mergeCell ref="C53:K54"/>
    <mergeCell ref="L53:T54"/>
    <mergeCell ref="U53:V53"/>
    <mergeCell ref="U54:V54"/>
    <mergeCell ref="A57:Z57"/>
  </mergeCells>
  <phoneticPr fontId="1"/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4" manualBreakCount="4">
    <brk id="33" max="25" man="1"/>
    <brk id="58" max="25" man="1"/>
    <brk id="66" max="25" man="1"/>
    <brk id="81" max="3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3DB648C-C28B-4D61-9716-86A97FF6BA5B}">
          <x14:formula1>
            <xm:f>リスト!$Q$2:$Q$4</xm:f>
          </x14:formula1>
          <xm:sqref>A36:B43</xm:sqref>
        </x14:dataValidation>
        <x14:dataValidation type="list" allowBlank="1" showInputMessage="1" showErrorMessage="1" xr:uid="{2380E17B-71E4-46E5-A6DC-0F20194A9C28}">
          <x14:formula1>
            <xm:f>リスト!$O$2:$O$5</xm:f>
          </x14:formula1>
          <xm:sqref>Q21:Z21</xm:sqref>
        </x14:dataValidation>
        <x14:dataValidation type="list" allowBlank="1" showInputMessage="1" showErrorMessage="1" xr:uid="{39EDE643-44BF-489B-95DA-639562B047D4}">
          <x14:formula1>
            <xm:f>リスト!$G$2:$G$5</xm:f>
          </x14:formula1>
          <xm:sqref>X36:Z37</xm:sqref>
        </x14:dataValidation>
        <x14:dataValidation type="list" allowBlank="1" showInputMessage="1" showErrorMessage="1" errorTitle="リストから選択してください。" xr:uid="{FEE82CF4-A7AB-46EA-961C-B754E399EAD6}">
          <x14:formula1>
            <xm:f>リスト!$A$2:$A$9</xm:f>
          </x14:formula1>
          <xm:sqref>A17:H17</xm:sqref>
        </x14:dataValidation>
        <x14:dataValidation type="list" allowBlank="1" showInputMessage="1" xr:uid="{BF50C1F4-B3E0-427C-B248-79BF28FC095D}">
          <x14:formula1>
            <xm:f>リスト!$D$2:$D$5</xm:f>
          </x14:formula1>
          <xm:sqref>I19</xm:sqref>
        </x14:dataValidation>
        <x14:dataValidation type="list" allowBlank="1" showInputMessage="1" showErrorMessage="1" xr:uid="{24F9C895-EFD7-4CC6-9C49-7012E636F197}">
          <x14:formula1>
            <xm:f>リスト!$J$2:$J$3</xm:f>
          </x14:formula1>
          <xm:sqref>A47:B54</xm:sqref>
        </x14:dataValidation>
        <x14:dataValidation type="list" allowBlank="1" showInputMessage="1" showErrorMessage="1" xr:uid="{44A5F793-2168-4F43-B861-0DE575664BDF}">
          <x14:formula1>
            <xm:f>リスト!$G$3:$G$5</xm:f>
          </x14:formula1>
          <xm:sqref>X38:Z44 X66:Z67 X55:Z61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Q10"/>
  <sheetViews>
    <sheetView workbookViewId="0">
      <selection activeCell="A10" sqref="A10"/>
    </sheetView>
  </sheetViews>
  <sheetFormatPr defaultColWidth="9" defaultRowHeight="13.5"/>
  <cols>
    <col min="1" max="1" width="19.125" style="12" customWidth="1"/>
    <col min="2" max="2" width="9.5" style="12" bestFit="1" customWidth="1"/>
    <col min="3" max="3" width="9" style="12"/>
    <col min="4" max="4" width="17.625" style="12" customWidth="1"/>
    <col min="5" max="6" width="9" style="12"/>
    <col min="7" max="7" width="15.125" style="12" bestFit="1" customWidth="1"/>
    <col min="8" max="12" width="9" style="12"/>
    <col min="13" max="13" width="15.125" style="12" bestFit="1" customWidth="1"/>
    <col min="14" max="16384" width="9" style="12"/>
  </cols>
  <sheetData>
    <row r="1" spans="1:17">
      <c r="A1" s="14" t="s">
        <v>26</v>
      </c>
      <c r="D1" s="14" t="s">
        <v>31</v>
      </c>
      <c r="G1" s="14" t="s">
        <v>36</v>
      </c>
      <c r="J1" s="14" t="s">
        <v>51</v>
      </c>
      <c r="M1" s="14" t="s">
        <v>55</v>
      </c>
      <c r="O1" s="14" t="s">
        <v>149</v>
      </c>
      <c r="Q1" s="14" t="s">
        <v>185</v>
      </c>
    </row>
    <row r="2" spans="1:17" ht="15.75" customHeight="1">
      <c r="A2" s="66" t="s">
        <v>148</v>
      </c>
      <c r="D2" s="66" t="s">
        <v>158</v>
      </c>
      <c r="G2" s="67" t="s">
        <v>157</v>
      </c>
      <c r="J2" s="68" t="s">
        <v>157</v>
      </c>
      <c r="M2" s="15" t="s">
        <v>56</v>
      </c>
      <c r="O2" s="66" t="s">
        <v>156</v>
      </c>
      <c r="Q2" s="68" t="s">
        <v>157</v>
      </c>
    </row>
    <row r="3" spans="1:17" ht="15.75" customHeight="1">
      <c r="A3" s="15" t="s">
        <v>144</v>
      </c>
      <c r="D3" s="15" t="s">
        <v>33</v>
      </c>
      <c r="G3" s="15" t="s">
        <v>37</v>
      </c>
      <c r="J3" s="15" t="s">
        <v>52</v>
      </c>
      <c r="M3" s="57">
        <v>1</v>
      </c>
      <c r="O3" s="15" t="s">
        <v>41</v>
      </c>
      <c r="Q3" s="15" t="s">
        <v>186</v>
      </c>
    </row>
    <row r="4" spans="1:17">
      <c r="A4" s="15" t="s">
        <v>143</v>
      </c>
      <c r="D4" s="15" t="s">
        <v>34</v>
      </c>
      <c r="G4" s="15" t="s">
        <v>38</v>
      </c>
      <c r="J4" s="15" t="s">
        <v>53</v>
      </c>
      <c r="M4" s="57">
        <v>2</v>
      </c>
      <c r="O4" s="15" t="s">
        <v>150</v>
      </c>
      <c r="Q4" s="15" t="s">
        <v>187</v>
      </c>
    </row>
    <row r="5" spans="1:17" ht="19.5" customHeight="1">
      <c r="A5" s="15" t="s">
        <v>43</v>
      </c>
      <c r="D5" s="15" t="s">
        <v>35</v>
      </c>
      <c r="G5" s="15" t="s">
        <v>39</v>
      </c>
      <c r="M5" s="57">
        <v>3</v>
      </c>
      <c r="O5" s="15" t="s">
        <v>151</v>
      </c>
    </row>
    <row r="6" spans="1:17">
      <c r="A6" s="15" t="s">
        <v>142</v>
      </c>
    </row>
    <row r="7" spans="1:17">
      <c r="A7" s="15" t="s">
        <v>141</v>
      </c>
    </row>
    <row r="8" spans="1:17">
      <c r="A8" s="15" t="s">
        <v>135</v>
      </c>
    </row>
    <row r="9" spans="1:17">
      <c r="A9" s="15" t="s">
        <v>214</v>
      </c>
    </row>
    <row r="10" spans="1:17">
      <c r="A10" s="15"/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6"/>
  <sheetViews>
    <sheetView topLeftCell="A73" workbookViewId="0">
      <selection activeCell="H25" sqref="H25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65" t="s">
        <v>189</v>
      </c>
      <c r="B1" s="65">
        <f>'願書（様式1）'!D10</f>
        <v>0</v>
      </c>
    </row>
    <row r="2" spans="1:3">
      <c r="A2" s="65" t="s">
        <v>188</v>
      </c>
      <c r="B2" s="65">
        <f>'願書（様式1）'!D11</f>
        <v>0</v>
      </c>
    </row>
    <row r="3" spans="1:3">
      <c r="A3" s="65" t="s">
        <v>190</v>
      </c>
      <c r="B3" s="65">
        <f>'願書（様式1）'!D12</f>
        <v>0</v>
      </c>
    </row>
    <row r="4" spans="1:3">
      <c r="A4" s="65" t="s">
        <v>65</v>
      </c>
      <c r="B4" s="65">
        <f>'願書（様式1）'!A15</f>
        <v>0</v>
      </c>
    </row>
    <row r="5" spans="1:3">
      <c r="A5" s="65" t="s">
        <v>66</v>
      </c>
      <c r="B5" s="65">
        <f>'願書（様式1）'!I15</f>
        <v>0</v>
      </c>
    </row>
    <row r="6" spans="1:3">
      <c r="A6" s="65" t="s">
        <v>67</v>
      </c>
      <c r="B6" s="65">
        <f>'願書（様式1）'!R15</f>
        <v>0</v>
      </c>
    </row>
    <row r="7" spans="1:3">
      <c r="A7" s="65" t="s">
        <v>68</v>
      </c>
      <c r="B7" s="65" t="str">
        <f>'願書（様式1）'!A17</f>
        <v>★★ CLICK HERE ★★
▽を押して在籍課程を選択してください</v>
      </c>
    </row>
    <row r="8" spans="1:3">
      <c r="A8" s="65" t="s">
        <v>69</v>
      </c>
      <c r="B8" s="65">
        <f>'願書（様式1）'!I17</f>
        <v>0</v>
      </c>
    </row>
    <row r="9" spans="1:3">
      <c r="A9" s="65" t="s">
        <v>70</v>
      </c>
      <c r="B9" s="65" t="str">
        <f>'願書（様式1）'!M17&amp;"/"&amp;'願書（様式1）'!P17</f>
        <v>/</v>
      </c>
    </row>
    <row r="10" spans="1:3">
      <c r="A10" s="65" t="s">
        <v>192</v>
      </c>
      <c r="B10" s="65" t="str">
        <f>'願書（様式1）'!S17&amp;"/"&amp;'願書（様式1）'!V17</f>
        <v>/</v>
      </c>
    </row>
    <row r="11" spans="1:3">
      <c r="A11" s="65" t="s">
        <v>71</v>
      </c>
      <c r="B11" s="65">
        <f>'願書（様式1）'!A19</f>
        <v>0</v>
      </c>
    </row>
    <row r="12" spans="1:3">
      <c r="A12" s="65" t="s">
        <v>72</v>
      </c>
      <c r="B12" s="65" t="str">
        <f>'願書（様式1）'!I19</f>
        <v>★★ CLICK HERE ★★
▽を押して渡日状況を選択してください</v>
      </c>
    </row>
    <row r="13" spans="1:3">
      <c r="A13" s="65" t="s">
        <v>73</v>
      </c>
      <c r="B13" s="65" t="str">
        <f>'願書（様式1）'!Q19&amp;"/"&amp;'願書（様式1）'!U19&amp;"/"&amp;'願書（様式1）'!X19</f>
        <v>//</v>
      </c>
    </row>
    <row r="14" spans="1:3">
      <c r="A14" s="65" t="s">
        <v>74</v>
      </c>
      <c r="B14" s="65" t="str">
        <f>'願書（様式1）'!A21&amp;"/"&amp;'願書（様式1）'!E21&amp;"/"&amp;'願書（様式1）'!G21</f>
        <v>//</v>
      </c>
    </row>
    <row r="15" spans="1:3">
      <c r="A15" s="65" t="s">
        <v>75</v>
      </c>
      <c r="B15" s="65" t="e">
        <f>DATEDIF(B14,C15,"Y")</f>
        <v>#VALUE!</v>
      </c>
      <c r="C15" s="58">
        <v>45017</v>
      </c>
    </row>
    <row r="16" spans="1:3">
      <c r="A16" s="65" t="s">
        <v>76</v>
      </c>
      <c r="B16" s="65" t="str">
        <f>'願書（様式1）'!Q21</f>
        <v>★★ CLICK HERE ★★
▽を押して選択してください</v>
      </c>
    </row>
    <row r="17" spans="1:2">
      <c r="A17" s="60" t="s">
        <v>77</v>
      </c>
      <c r="B17" s="61">
        <f>'願書（様式1）'!H25</f>
        <v>0</v>
      </c>
    </row>
    <row r="18" spans="1:2">
      <c r="A18" s="60" t="s">
        <v>78</v>
      </c>
      <c r="B18" s="61">
        <f>'願書（様式1）'!H26</f>
        <v>0</v>
      </c>
    </row>
    <row r="19" spans="1:2">
      <c r="A19" s="60" t="s">
        <v>79</v>
      </c>
      <c r="B19" s="61">
        <f>'願書（様式1）'!H27</f>
        <v>0</v>
      </c>
    </row>
    <row r="20" spans="1:2">
      <c r="A20" s="60" t="s">
        <v>80</v>
      </c>
      <c r="B20" s="61">
        <f>'願書（様式1）'!H28</f>
        <v>0</v>
      </c>
    </row>
    <row r="21" spans="1:2">
      <c r="A21" s="60" t="s">
        <v>81</v>
      </c>
      <c r="B21" s="61">
        <f>'願書（様式1）'!H29</f>
        <v>0</v>
      </c>
    </row>
    <row r="22" spans="1:2">
      <c r="A22" s="60" t="s">
        <v>82</v>
      </c>
      <c r="B22" s="61">
        <f>'願書（様式1）'!H30</f>
        <v>0</v>
      </c>
    </row>
    <row r="23" spans="1:2">
      <c r="A23" s="60" t="s">
        <v>63</v>
      </c>
      <c r="B23" s="61">
        <f>'願書（様式1）'!H31</f>
        <v>0</v>
      </c>
    </row>
    <row r="24" spans="1:2">
      <c r="A24" s="60" t="s">
        <v>83</v>
      </c>
      <c r="B24" s="61">
        <f>'願書（様式1）'!U25</f>
        <v>0</v>
      </c>
    </row>
    <row r="25" spans="1:2">
      <c r="A25" s="60" t="s">
        <v>193</v>
      </c>
      <c r="B25" s="61">
        <f>'願書（様式1）'!U26</f>
        <v>0</v>
      </c>
    </row>
    <row r="26" spans="1:2">
      <c r="A26" s="60" t="s">
        <v>194</v>
      </c>
      <c r="B26" s="61">
        <f>'願書（様式1）'!U27</f>
        <v>0</v>
      </c>
    </row>
    <row r="27" spans="1:2">
      <c r="A27" s="60" t="s">
        <v>195</v>
      </c>
      <c r="B27" s="61">
        <f>'願書（様式1）'!U28</f>
        <v>0</v>
      </c>
    </row>
    <row r="28" spans="1:2">
      <c r="A28" s="60" t="s">
        <v>196</v>
      </c>
      <c r="B28" s="61">
        <f>'願書（様式1）'!U29</f>
        <v>0</v>
      </c>
    </row>
    <row r="29" spans="1:2">
      <c r="A29" s="69" t="s">
        <v>197</v>
      </c>
      <c r="B29" s="61">
        <f>'願書（様式1）'!U30</f>
        <v>0</v>
      </c>
    </row>
    <row r="30" spans="1:2">
      <c r="A30" s="60" t="s">
        <v>64</v>
      </c>
      <c r="B30" s="61">
        <f>'願書（様式1）'!U31</f>
        <v>0</v>
      </c>
    </row>
    <row r="31" spans="1:2">
      <c r="A31" s="60" t="s">
        <v>84</v>
      </c>
      <c r="B31" s="60">
        <f>'願書（様式1）'!H32</f>
        <v>0</v>
      </c>
    </row>
    <row r="32" spans="1:2">
      <c r="A32" s="62" t="s">
        <v>198</v>
      </c>
      <c r="B32" s="62" t="str">
        <f>'願書（様式1）'!A36</f>
        <v>CLICK HERE▼</v>
      </c>
    </row>
    <row r="33" spans="1:2">
      <c r="A33" s="62" t="s">
        <v>85</v>
      </c>
      <c r="B33" s="62">
        <f>'願書（様式1）'!C36</f>
        <v>0</v>
      </c>
    </row>
    <row r="34" spans="1:2">
      <c r="A34" s="62" t="s">
        <v>86</v>
      </c>
      <c r="B34" s="62">
        <f>'願書（様式1）'!I36</f>
        <v>0</v>
      </c>
    </row>
    <row r="35" spans="1:2">
      <c r="A35" s="62" t="s">
        <v>87</v>
      </c>
      <c r="B35" s="63">
        <f>'願書（様式1）'!N36</f>
        <v>0</v>
      </c>
    </row>
    <row r="36" spans="1:2">
      <c r="A36" s="62" t="s">
        <v>88</v>
      </c>
      <c r="B36" s="62" t="str">
        <f>'願書（様式1）'!R36&amp;"/"&amp;'願書（様式1）'!U36</f>
        <v>/</v>
      </c>
    </row>
    <row r="37" spans="1:2">
      <c r="A37" s="62" t="s">
        <v>89</v>
      </c>
      <c r="B37" s="62" t="str">
        <f>'願書（様式1）'!R37&amp;"/"&amp;'願書（様式1）'!U37</f>
        <v>/</v>
      </c>
    </row>
    <row r="38" spans="1:2">
      <c r="A38" s="62" t="s">
        <v>90</v>
      </c>
      <c r="B38" s="62" t="str">
        <f>'願書（様式1）'!X36</f>
        <v>CLICK HERE▼</v>
      </c>
    </row>
    <row r="39" spans="1:2">
      <c r="A39" s="62" t="s">
        <v>199</v>
      </c>
      <c r="B39" s="62">
        <f>'願書（様式1）'!A38</f>
        <v>0</v>
      </c>
    </row>
    <row r="40" spans="1:2">
      <c r="A40" s="62" t="s">
        <v>91</v>
      </c>
      <c r="B40" s="62">
        <f>'願書（様式1）'!C38</f>
        <v>0</v>
      </c>
    </row>
    <row r="41" spans="1:2">
      <c r="A41" s="62" t="s">
        <v>92</v>
      </c>
      <c r="B41" s="62">
        <f>'願書（様式1）'!I38</f>
        <v>0</v>
      </c>
    </row>
    <row r="42" spans="1:2">
      <c r="A42" s="62" t="s">
        <v>93</v>
      </c>
      <c r="B42" s="63">
        <f>'願書（様式1）'!N38</f>
        <v>0</v>
      </c>
    </row>
    <row r="43" spans="1:2">
      <c r="A43" s="62" t="s">
        <v>94</v>
      </c>
      <c r="B43" s="62" t="str">
        <f>'願書（様式1）'!R38&amp;"/"&amp;'願書（様式1）'!U38</f>
        <v>/</v>
      </c>
    </row>
    <row r="44" spans="1:2">
      <c r="A44" s="62" t="s">
        <v>95</v>
      </c>
      <c r="B44" s="62" t="str">
        <f>'願書（様式1）'!R39&amp;"/"&amp;'願書（様式1）'!U39</f>
        <v>/</v>
      </c>
    </row>
    <row r="45" spans="1:2">
      <c r="A45" s="62" t="s">
        <v>96</v>
      </c>
      <c r="B45" s="62">
        <f>'願書（様式1）'!X38</f>
        <v>0</v>
      </c>
    </row>
    <row r="46" spans="1:2">
      <c r="A46" s="62" t="s">
        <v>200</v>
      </c>
      <c r="B46" s="62">
        <f>'願書（様式1）'!A40</f>
        <v>0</v>
      </c>
    </row>
    <row r="47" spans="1:2">
      <c r="A47" s="62" t="s">
        <v>97</v>
      </c>
      <c r="B47" s="62">
        <f>'願書（様式1）'!C40</f>
        <v>0</v>
      </c>
    </row>
    <row r="48" spans="1:2">
      <c r="A48" s="62" t="s">
        <v>98</v>
      </c>
      <c r="B48" s="62">
        <f>'願書（様式1）'!I40</f>
        <v>0</v>
      </c>
    </row>
    <row r="49" spans="1:2">
      <c r="A49" s="62" t="s">
        <v>99</v>
      </c>
      <c r="B49" s="63">
        <f>'願書（様式1）'!N40</f>
        <v>0</v>
      </c>
    </row>
    <row r="50" spans="1:2">
      <c r="A50" s="62" t="s">
        <v>100</v>
      </c>
      <c r="B50" s="62" t="str">
        <f>'願書（様式1）'!R40&amp;"/"&amp;'願書（様式1）'!U40</f>
        <v>/</v>
      </c>
    </row>
    <row r="51" spans="1:2">
      <c r="A51" s="62" t="s">
        <v>101</v>
      </c>
      <c r="B51" s="62" t="str">
        <f>'願書（様式1）'!R41&amp;"/"&amp;'願書（様式1）'!U41</f>
        <v>/</v>
      </c>
    </row>
    <row r="52" spans="1:2">
      <c r="A52" s="62" t="s">
        <v>102</v>
      </c>
      <c r="B52" s="62">
        <f>'願書（様式1）'!X40</f>
        <v>0</v>
      </c>
    </row>
    <row r="53" spans="1:2">
      <c r="A53" s="62" t="s">
        <v>201</v>
      </c>
      <c r="B53" s="62">
        <f>'願書（様式1）'!A42</f>
        <v>0</v>
      </c>
    </row>
    <row r="54" spans="1:2">
      <c r="A54" s="62" t="s">
        <v>103</v>
      </c>
      <c r="B54" s="62">
        <f>'願書（様式1）'!C42</f>
        <v>0</v>
      </c>
    </row>
    <row r="55" spans="1:2">
      <c r="A55" s="62" t="s">
        <v>104</v>
      </c>
      <c r="B55" s="62">
        <f>'願書（様式1）'!I42</f>
        <v>0</v>
      </c>
    </row>
    <row r="56" spans="1:2">
      <c r="A56" s="62" t="s">
        <v>105</v>
      </c>
      <c r="B56" s="63">
        <f>'願書（様式1）'!N42</f>
        <v>0</v>
      </c>
    </row>
    <row r="57" spans="1:2">
      <c r="A57" s="62" t="s">
        <v>106</v>
      </c>
      <c r="B57" s="62" t="str">
        <f>'願書（様式1）'!R42&amp;"/"&amp;'願書（様式1）'!U42</f>
        <v>/</v>
      </c>
    </row>
    <row r="58" spans="1:2">
      <c r="A58" s="62" t="s">
        <v>107</v>
      </c>
      <c r="B58" s="62" t="str">
        <f>'願書（様式1）'!R43&amp;"/"&amp;'願書（様式1）'!U43</f>
        <v>/</v>
      </c>
    </row>
    <row r="59" spans="1:2">
      <c r="A59" s="62" t="s">
        <v>108</v>
      </c>
      <c r="B59" s="62">
        <f>'願書（様式1）'!X42</f>
        <v>0</v>
      </c>
    </row>
    <row r="60" spans="1:2">
      <c r="A60" s="64" t="s">
        <v>109</v>
      </c>
      <c r="B60" s="64" t="str">
        <f>'願書（様式1）'!A47</f>
        <v>CLICK HERE▼</v>
      </c>
    </row>
    <row r="61" spans="1:2">
      <c r="A61" s="64" t="s">
        <v>110</v>
      </c>
      <c r="B61" s="64">
        <f>'願書（様式1）'!C47</f>
        <v>0</v>
      </c>
    </row>
    <row r="62" spans="1:2">
      <c r="A62" s="64" t="s">
        <v>111</v>
      </c>
      <c r="B62" s="64">
        <f>'願書（様式1）'!L47</f>
        <v>0</v>
      </c>
    </row>
    <row r="63" spans="1:2">
      <c r="A63" s="64" t="s">
        <v>112</v>
      </c>
      <c r="B63" s="64" t="str">
        <f>'願書（様式1）'!U47&amp;"/"&amp;'願書（様式1）'!X47</f>
        <v>/</v>
      </c>
    </row>
    <row r="64" spans="1:2">
      <c r="A64" s="64" t="s">
        <v>113</v>
      </c>
      <c r="B64" s="64" t="str">
        <f>'願書（様式1）'!U48&amp;"/"&amp;'願書（様式1）'!X48</f>
        <v>/</v>
      </c>
    </row>
    <row r="65" spans="1:2">
      <c r="A65" s="64" t="s">
        <v>114</v>
      </c>
      <c r="B65" s="64">
        <f>'願書（様式1）'!A49</f>
        <v>0</v>
      </c>
    </row>
    <row r="66" spans="1:2">
      <c r="A66" s="64" t="s">
        <v>115</v>
      </c>
      <c r="B66" s="64">
        <f>'願書（様式1）'!C49</f>
        <v>0</v>
      </c>
    </row>
    <row r="67" spans="1:2">
      <c r="A67" s="64" t="s">
        <v>116</v>
      </c>
      <c r="B67" s="64">
        <f>'願書（様式1）'!L49</f>
        <v>0</v>
      </c>
    </row>
    <row r="68" spans="1:2">
      <c r="A68" s="64" t="s">
        <v>117</v>
      </c>
      <c r="B68" s="64" t="str">
        <f>'願書（様式1）'!U49&amp;"/"&amp;'願書（様式1）'!X49</f>
        <v>/</v>
      </c>
    </row>
    <row r="69" spans="1:2">
      <c r="A69" s="64" t="s">
        <v>118</v>
      </c>
      <c r="B69" s="64" t="str">
        <f>'願書（様式1）'!U50&amp;"/"&amp;'願書（様式1）'!X50</f>
        <v>/</v>
      </c>
    </row>
    <row r="70" spans="1:2">
      <c r="A70" s="64" t="s">
        <v>119</v>
      </c>
      <c r="B70" s="64">
        <f>'願書（様式1）'!A51</f>
        <v>0</v>
      </c>
    </row>
    <row r="71" spans="1:2">
      <c r="A71" s="64" t="s">
        <v>120</v>
      </c>
      <c r="B71" s="64">
        <f>'願書（様式1）'!C51</f>
        <v>0</v>
      </c>
    </row>
    <row r="72" spans="1:2">
      <c r="A72" s="64" t="s">
        <v>121</v>
      </c>
      <c r="B72" s="64">
        <f>'願書（様式1）'!L51</f>
        <v>0</v>
      </c>
    </row>
    <row r="73" spans="1:2">
      <c r="A73" s="64" t="s">
        <v>122</v>
      </c>
      <c r="B73" s="64" t="str">
        <f>'願書（様式1）'!U51&amp;"/"&amp;'願書（様式1）'!X51</f>
        <v>/</v>
      </c>
    </row>
    <row r="74" spans="1:2">
      <c r="A74" s="64" t="s">
        <v>123</v>
      </c>
      <c r="B74" s="64" t="str">
        <f>'願書（様式1）'!U52&amp;"/"&amp;'願書（様式1）'!X52</f>
        <v>/</v>
      </c>
    </row>
    <row r="75" spans="1:2">
      <c r="A75" s="64" t="s">
        <v>124</v>
      </c>
      <c r="B75" s="64">
        <f>'願書（様式1）'!A53</f>
        <v>0</v>
      </c>
    </row>
    <row r="76" spans="1:2">
      <c r="A76" s="64" t="s">
        <v>125</v>
      </c>
      <c r="B76" s="64">
        <f>'願書（様式1）'!C53</f>
        <v>0</v>
      </c>
    </row>
    <row r="77" spans="1:2">
      <c r="A77" s="64" t="s">
        <v>126</v>
      </c>
      <c r="B77" s="64">
        <f>'願書（様式1）'!L53</f>
        <v>0</v>
      </c>
    </row>
    <row r="78" spans="1:2">
      <c r="A78" s="64" t="s">
        <v>127</v>
      </c>
      <c r="B78" s="64" t="str">
        <f>'願書（様式1）'!U53&amp;"/"&amp;'願書（様式1）'!X53</f>
        <v>/</v>
      </c>
    </row>
    <row r="79" spans="1:2">
      <c r="A79" s="64" t="s">
        <v>128</v>
      </c>
      <c r="B79" s="64" t="str">
        <f>'願書（様式1）'!U54&amp;"/"&amp;'願書（様式1）'!X54</f>
        <v>/</v>
      </c>
    </row>
    <row r="80" spans="1:2">
      <c r="A80" s="59" t="s">
        <v>167</v>
      </c>
      <c r="B80" s="59">
        <f>'願書（様式1）'!A57</f>
        <v>0</v>
      </c>
    </row>
    <row r="81" spans="1:2">
      <c r="A81" s="59" t="s">
        <v>168</v>
      </c>
      <c r="B81" s="59">
        <f>'願書（様式1）'!A60</f>
        <v>0</v>
      </c>
    </row>
    <row r="82" spans="1:2">
      <c r="A82" s="59" t="s">
        <v>129</v>
      </c>
      <c r="B82" s="59">
        <f>'願書（様式1）'!G63</f>
        <v>0</v>
      </c>
    </row>
    <row r="83" spans="1:2">
      <c r="A83" s="59" t="s">
        <v>130</v>
      </c>
      <c r="B83" s="59">
        <f>'願書（様式1）'!A65</f>
        <v>0</v>
      </c>
    </row>
    <row r="84" spans="1:2">
      <c r="A84" s="59" t="s">
        <v>131</v>
      </c>
      <c r="B84" s="59">
        <f>'願書（様式1）'!A68</f>
        <v>0</v>
      </c>
    </row>
    <row r="85" spans="1:2">
      <c r="A85" s="59" t="s">
        <v>169</v>
      </c>
      <c r="B85" s="59" t="e">
        <f>'願書（様式1）'!#REF!</f>
        <v>#REF!</v>
      </c>
    </row>
    <row r="86" spans="1:2">
      <c r="A86" s="59" t="s">
        <v>170</v>
      </c>
      <c r="B86" s="59" t="e">
        <f>'願書（様式1）'!#REF!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【記入例】願書（様式1）</vt:lpstr>
      <vt:lpstr>リスト</vt:lpstr>
      <vt:lpstr>一覧（縦）</vt:lpstr>
      <vt:lpstr>'【記入例】願書（様式1）'!Print_Area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比屋根 悠華</cp:lastModifiedBy>
  <cp:lastPrinted>2022-10-17T00:50:52Z</cp:lastPrinted>
  <dcterms:created xsi:type="dcterms:W3CDTF">2021-02-02T01:10:06Z</dcterms:created>
  <dcterms:modified xsi:type="dcterms:W3CDTF">2022-10-17T01:04:02Z</dcterms:modified>
</cp:coreProperties>
</file>